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<sst xmlns="http://schemas.openxmlformats.org/spreadsheetml/2006/main" count="87" uniqueCount="73">
  <si>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Код</t>
  </si>
  <si>
    <t>Найменування</t>
  </si>
  <si>
    <t>Ціна у грн. (без ПДВ)</t>
  </si>
  <si>
    <t>Ціна у грн. (з ПДВ)</t>
  </si>
  <si>
    <t>Cтiл роб. 2-мiсн. (б/шухл. синт. шп.)</t>
  </si>
  <si>
    <t>Шафа для дитячого одягу (трьохмісна)</t>
  </si>
  <si>
    <t>Лава для роздягальні (покриття-синтетичний шпон)</t>
  </si>
  <si>
    <t>Вішалка для рушників (5 місць)</t>
  </si>
  <si>
    <t>Ліжко дитяче з натуральної деревини</t>
  </si>
  <si>
    <t>Шафа для іграшок</t>
  </si>
  <si>
    <t>Лава для роздягальні (покриття-пластик)</t>
  </si>
  <si>
    <t>Стілець дитячий з натуральної деревини</t>
  </si>
  <si>
    <t>Стіл дитячий без шухляд з натуральної деревини</t>
  </si>
  <si>
    <t>Ліжко дитяче 2-х ярусне з натуральної деревини</t>
  </si>
  <si>
    <t>Ліжко дитяче 3-х ярусне з натуральної деревини</t>
  </si>
  <si>
    <t>Стіл дитячий прямокутний з натуральної деревини</t>
  </si>
  <si>
    <t>Стіл дитячий  трапецієвидний з натуральної деревини</t>
  </si>
  <si>
    <t>Стіл дитячий  напівкруглий з натуральної деревини</t>
  </si>
  <si>
    <t>Стіл дитячий  шестикутний з натуральної деревини</t>
  </si>
  <si>
    <t>Стіл-парта дитячий двомісний з натуральної деревени зі змінною висотою</t>
  </si>
  <si>
    <t>Стіл-парта дитячий одномісний з натуральної деревени зі змінною висотою</t>
  </si>
  <si>
    <t>Шафа для горщиків на 12 місць</t>
  </si>
  <si>
    <t>Шафа для горщиків на 16 місць</t>
  </si>
  <si>
    <t>Стінка "Мандрівник" без купе  (4550х430х1840)</t>
  </si>
  <si>
    <t xml:space="preserve">Стінка "Теремок" (4570х780х2450) </t>
  </si>
  <si>
    <t>Стінка "Гелікоптер" (4030х415х1740)</t>
  </si>
  <si>
    <t>Стінка кутова "Дзвіночок" (2500х430х2070)</t>
  </si>
  <si>
    <t>Стінка кутова "Казкове містечко" (3450х380х1400)</t>
  </si>
  <si>
    <t>Стінка "Пори року" (1950х380х1380)</t>
  </si>
  <si>
    <t>Стінка "Ялинка" (4980х410х1717)</t>
  </si>
  <si>
    <t>Стінка "Кухня" (1500х460х1320)</t>
  </si>
  <si>
    <t>Секція кутова велика (400х400х1327)</t>
  </si>
  <si>
    <t>Секція кутова мала (400х400х905)</t>
  </si>
  <si>
    <t>Секція кутова перехідна (670х670х905)</t>
  </si>
  <si>
    <t>Стіл №2 "Ромашка" (4 сегмента) (1460х1460х585)</t>
  </si>
  <si>
    <t>Стіл №3 "Пелюстка" (1 сегмент) (730х730х585)</t>
  </si>
  <si>
    <t>Стіл №1 "Ромашка" (6 сегментів) (1230Х1090Х585)</t>
  </si>
  <si>
    <t>Секція з малими дверцятами ( 1230х400х905)</t>
  </si>
  <si>
    <t>Секція чотирьохдверна (1230х400х905)</t>
  </si>
  <si>
    <t>Секція дводверна варіант №1 (1230х400х905)</t>
  </si>
  <si>
    <t>Секція дводверна варіант №2 (1230х400х905)</t>
  </si>
  <si>
    <t xml:space="preserve">Стінка "Айболіт" </t>
  </si>
  <si>
    <t>Стінка "Магазин"</t>
  </si>
  <si>
    <t>Стінка "Куточок красуні" (1130х400х1110)</t>
  </si>
  <si>
    <t>Стінка "Майстерня" (1830х600х1280)</t>
  </si>
  <si>
    <t>Стінка "Паркінг" (3620х480х1060)</t>
  </si>
  <si>
    <t xml:space="preserve">Стінка "Перукарня" </t>
  </si>
  <si>
    <t>Шафа для дитячого одягу (двомістна з лавою) 606х300х1400мм</t>
  </si>
  <si>
    <t>Шафа для дитячого одягу (трьохмістна з лавою) 909х300х1400мм</t>
  </si>
  <si>
    <t>Шафа для дитячого одягу (п'ятимістна з лавою) 1515х300х1400мм</t>
  </si>
  <si>
    <t>Стіл мистецтв "Веселка"</t>
  </si>
  <si>
    <t>Манеж дитячий (1253х667х916)</t>
  </si>
  <si>
    <t>Стінка "Тачки" (1400х500х1170)</t>
  </si>
  <si>
    <t>Стінка "Ігротека" (1232х716х1014)</t>
  </si>
  <si>
    <t>Стінка "Яблучко" (1200х550х1320)</t>
  </si>
  <si>
    <t>Набір меблів "Кабінет лікаря" ,що складається: Стіл (1055х580х1180), кушетка (450х1050х500), табуретка (300х300х350)</t>
  </si>
  <si>
    <t>Набір меблів "Медпункт",що складається :Стіл (630х410х1080), кушетка (450х1050х500)</t>
  </si>
  <si>
    <t>Кухня "Господарочка" (1465х800х1215)</t>
  </si>
  <si>
    <t xml:space="preserve">Ліжко дитяче з ДСП </t>
  </si>
  <si>
    <t>Ліжко дитяче з ДСП + деревина</t>
  </si>
  <si>
    <t>Шафа для дитячого одягу (п"ятимістна)  1456х350х1320</t>
  </si>
  <si>
    <t>Стінка "Немо" середня частина</t>
  </si>
  <si>
    <t>Секція купе (1362х430х1214)</t>
  </si>
  <si>
    <t>Стінка "Немо"  (2800х400х1600) 2-х секційна</t>
  </si>
  <si>
    <r>
      <t xml:space="preserve">Стілець дитячий з натуральної деревини зі змінною висотою                  (2-4 група) </t>
    </r>
    <r>
      <rPr>
        <b/>
        <sz val="11"/>
        <rFont val="Arial Cyr"/>
        <family val="0"/>
      </rPr>
      <t>Сосна</t>
    </r>
  </si>
  <si>
    <r>
      <t xml:space="preserve">Стілець дитячий з натуральної деревини зі змінною висотою                  (2-4 група) </t>
    </r>
    <r>
      <rPr>
        <b/>
        <sz val="11"/>
        <rFont val="Arial Cyr"/>
        <family val="0"/>
      </rPr>
      <t>Сосна тонована</t>
    </r>
  </si>
  <si>
    <r>
      <t xml:space="preserve">Стілець дитячий з натуральної деревини зі змінною висотою                  (2-4 група) </t>
    </r>
    <r>
      <rPr>
        <b/>
        <sz val="11"/>
        <rFont val="Arial Cyr"/>
        <family val="0"/>
      </rPr>
      <t>Ясень</t>
    </r>
  </si>
  <si>
    <r>
      <t xml:space="preserve">Стіл робочий двомісний без шухляд (1200х480хН) </t>
    </r>
    <r>
      <rPr>
        <b/>
        <u val="single"/>
        <sz val="11"/>
        <rFont val="Arial Cyr"/>
        <family val="0"/>
      </rPr>
      <t>кольорове ДСП</t>
    </r>
  </si>
  <si>
    <r>
      <t xml:space="preserve">Стіл робочий двомісний без шухляд (1200х480хН) </t>
    </r>
    <r>
      <rPr>
        <b/>
        <u val="single"/>
        <sz val="11"/>
        <rFont val="Arial Cyr"/>
        <family val="0"/>
      </rPr>
      <t>ДСП бук</t>
    </r>
  </si>
  <si>
    <r>
      <t xml:space="preserve">Стіл робочий двомісний з шухлядами (1200х480хН) </t>
    </r>
    <r>
      <rPr>
        <b/>
        <u val="single"/>
        <sz val="11"/>
        <rFont val="Arial Cyr"/>
        <family val="0"/>
      </rPr>
      <t>ДСП бук</t>
    </r>
  </si>
  <si>
    <r>
      <t xml:space="preserve">Стіл робочий двомісний з шухлядами (1200х480хН) </t>
    </r>
    <r>
      <rPr>
        <b/>
        <u val="single"/>
        <sz val="11"/>
        <rFont val="Arial Cyr"/>
        <family val="0"/>
      </rPr>
      <t>кольорове ДСП</t>
    </r>
  </si>
  <si>
    <t>РОЗДРІБНИЙ ПРАЙС ВІД 04.01.19р                                                            без урахування вартості доставки по Україні                                               Дитячий садок</t>
  </si>
  <si>
    <t>ЦІНА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</si>
</sst>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7030A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 horizontal="right" wrapText="1"/>
    </xf>
    <xf numFmtId="2" fontId="51" fillId="0" borderId="10" xfId="0" applyNumberFormat="1" applyFont="1" applyFill="1" applyBorder="1" applyAlignment="1">
      <alignment wrapText="1"/>
    </xf>
    <xf numFmtId="2" fontId="51" fillId="0" borderId="10" xfId="0" applyNumberFormat="1" applyFont="1" applyFill="1" applyBorder="1" applyAlignment="1">
      <alignment horizontal="right" wrapText="1"/>
    </xf>
    <xf numFmtId="2" fontId="51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horizontal="right" wrapText="1"/>
    </xf>
    <xf numFmtId="0" fontId="31" fillId="0" borderId="15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C47" sqref="AC47"/>
    </sheetView>
  </sheetViews>
  <sheetFormatPr defaultColWidth="9.00390625" defaultRowHeight="12.75"/>
  <cols>
    <col min="1" max="2" width="9.125" style="1" customWidth="1"/>
    <col min="3" max="3" width="11.125" style="1" customWidth="1"/>
    <col min="4" max="5" width="9.125" style="1" customWidth="1"/>
    <col min="6" max="6" width="9.75390625" style="1" customWidth="1"/>
    <col min="7" max="7" width="15.375" style="1" customWidth="1"/>
    <col min="8" max="11" width="0" style="1" hidden="1" customWidth="1"/>
    <col min="12" max="12" width="10.875" style="1" hidden="1" customWidth="1"/>
    <col min="13" max="13" width="11.75390625" style="1" hidden="1" customWidth="1"/>
    <col min="14" max="17" width="0" style="1" hidden="1" customWidth="1"/>
    <col min="18" max="18" width="11.625" style="1" hidden="1" customWidth="1"/>
    <col min="19" max="19" width="12.125" style="1" hidden="1" customWidth="1"/>
    <col min="20" max="20" width="12.00390625" style="1" hidden="1" customWidth="1"/>
    <col min="21" max="21" width="11.75390625" style="1" hidden="1" customWidth="1"/>
    <col min="22" max="22" width="11.00390625" style="1" hidden="1" customWidth="1"/>
    <col min="23" max="23" width="11.625" style="1" hidden="1" customWidth="1"/>
    <col min="24" max="16384" width="9.125" style="1" customWidth="1"/>
  </cols>
  <sheetData>
    <row r="1" spans="1:24" ht="12.75" customHeight="1">
      <c r="A1" s="66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8"/>
    </row>
    <row r="2" spans="1:24" ht="52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</row>
    <row r="3" spans="1:24" ht="40.5" customHeight="1">
      <c r="A3" s="54" t="s">
        <v>0</v>
      </c>
      <c r="B3" s="49" t="s">
        <v>1</v>
      </c>
      <c r="C3" s="49"/>
      <c r="D3" s="49"/>
      <c r="E3" s="49"/>
      <c r="F3" s="49"/>
      <c r="G3" s="49"/>
      <c r="H3" s="7" t="s">
        <v>2</v>
      </c>
      <c r="I3" s="7" t="s">
        <v>2</v>
      </c>
      <c r="J3" s="7" t="s">
        <v>2</v>
      </c>
      <c r="K3" s="7" t="s">
        <v>2</v>
      </c>
      <c r="L3" s="8" t="s">
        <v>2</v>
      </c>
      <c r="M3" s="9" t="s">
        <v>3</v>
      </c>
      <c r="N3" s="7" t="s">
        <v>3</v>
      </c>
      <c r="O3" s="7" t="s">
        <v>3</v>
      </c>
      <c r="P3" s="7" t="s">
        <v>3</v>
      </c>
      <c r="Q3" s="7" t="s">
        <v>3</v>
      </c>
      <c r="R3" s="8" t="s">
        <v>2</v>
      </c>
      <c r="S3" s="9" t="s">
        <v>3</v>
      </c>
      <c r="T3" s="8" t="s">
        <v>2</v>
      </c>
      <c r="U3" s="9" t="s">
        <v>3</v>
      </c>
      <c r="V3" s="8" t="s">
        <v>2</v>
      </c>
      <c r="W3" s="9" t="s">
        <v>3</v>
      </c>
      <c r="X3" s="72" t="s">
        <v>72</v>
      </c>
    </row>
    <row r="4" spans="1:24" ht="7.5" customHeight="1" hidden="1" thickBot="1">
      <c r="A4" s="55">
        <v>81110</v>
      </c>
      <c r="B4" s="43" t="s">
        <v>4</v>
      </c>
      <c r="C4" s="43"/>
      <c r="D4" s="43"/>
      <c r="E4" s="43"/>
      <c r="F4" s="43"/>
      <c r="G4" s="43"/>
      <c r="H4" s="10">
        <v>118.25</v>
      </c>
      <c r="I4" s="10"/>
      <c r="J4" s="10"/>
      <c r="K4" s="10"/>
      <c r="L4" s="10"/>
      <c r="M4" s="10"/>
      <c r="N4" s="10"/>
      <c r="O4" s="10"/>
      <c r="P4" s="10"/>
      <c r="Q4" s="10">
        <f>H4*1.2</f>
        <v>141.9</v>
      </c>
      <c r="R4" s="48"/>
      <c r="S4" s="48"/>
      <c r="T4" s="48"/>
      <c r="U4" s="48"/>
      <c r="V4" s="48"/>
      <c r="W4" s="48"/>
      <c r="X4" s="53"/>
    </row>
    <row r="5" spans="1:24" ht="21" customHeight="1">
      <c r="A5" s="56">
        <v>81101</v>
      </c>
      <c r="B5" s="40" t="s">
        <v>11</v>
      </c>
      <c r="C5" s="40"/>
      <c r="D5" s="40"/>
      <c r="E5" s="40"/>
      <c r="F5" s="40"/>
      <c r="G5" s="40"/>
      <c r="H5" s="17">
        <v>57</v>
      </c>
      <c r="I5" s="18">
        <v>72.25</v>
      </c>
      <c r="J5" s="18">
        <v>73.75</v>
      </c>
      <c r="K5" s="18">
        <v>76.75</v>
      </c>
      <c r="L5" s="18">
        <f>M5/1.2</f>
        <v>75</v>
      </c>
      <c r="M5" s="18">
        <v>90</v>
      </c>
      <c r="N5" s="18">
        <f>K5*1.2</f>
        <v>92.1</v>
      </c>
      <c r="O5" s="18">
        <f>J5*1.2</f>
        <v>88.5</v>
      </c>
      <c r="P5" s="19">
        <f>I5*1.2</f>
        <v>86.7</v>
      </c>
      <c r="Q5" s="10"/>
      <c r="R5" s="20">
        <f>L5*1.03</f>
        <v>77.25</v>
      </c>
      <c r="S5" s="20">
        <f>R5*1.2</f>
        <v>92.7</v>
      </c>
      <c r="T5" s="20">
        <f>U5/1.2</f>
        <v>77.5</v>
      </c>
      <c r="U5" s="20">
        <v>93</v>
      </c>
      <c r="V5" s="23">
        <v>250</v>
      </c>
      <c r="W5" s="23">
        <f>V5*1.2</f>
        <v>300</v>
      </c>
      <c r="X5" s="73">
        <f>W5*1.2</f>
        <v>360</v>
      </c>
    </row>
    <row r="6" spans="1:24" ht="30" customHeight="1">
      <c r="A6" s="54">
        <v>81104</v>
      </c>
      <c r="B6" s="41" t="s">
        <v>64</v>
      </c>
      <c r="C6" s="41"/>
      <c r="D6" s="41"/>
      <c r="E6" s="41"/>
      <c r="F6" s="41"/>
      <c r="G6" s="41"/>
      <c r="H6" s="17"/>
      <c r="I6" s="18"/>
      <c r="J6" s="18"/>
      <c r="K6" s="18"/>
      <c r="L6" s="18"/>
      <c r="M6" s="18"/>
      <c r="N6" s="18"/>
      <c r="O6" s="18"/>
      <c r="P6" s="19"/>
      <c r="Q6" s="10"/>
      <c r="R6" s="20"/>
      <c r="S6" s="20"/>
      <c r="T6" s="20"/>
      <c r="U6" s="20"/>
      <c r="V6" s="23">
        <v>500</v>
      </c>
      <c r="W6" s="23">
        <f aca="true" t="shared" si="0" ref="W6:W61">V6*1.2</f>
        <v>600</v>
      </c>
      <c r="X6" s="73">
        <f aca="true" t="shared" si="1" ref="X6:X69">W6*1.2</f>
        <v>720</v>
      </c>
    </row>
    <row r="7" spans="1:24" ht="30" customHeight="1" hidden="1">
      <c r="A7" s="57">
        <v>81106</v>
      </c>
      <c r="B7" s="50" t="s">
        <v>65</v>
      </c>
      <c r="C7" s="50"/>
      <c r="D7" s="50"/>
      <c r="E7" s="50"/>
      <c r="F7" s="50"/>
      <c r="G7" s="50"/>
      <c r="H7" s="35"/>
      <c r="I7" s="37"/>
      <c r="J7" s="37"/>
      <c r="K7" s="37"/>
      <c r="L7" s="37"/>
      <c r="M7" s="37"/>
      <c r="N7" s="37"/>
      <c r="O7" s="37"/>
      <c r="P7" s="38"/>
      <c r="Q7" s="51"/>
      <c r="R7" s="39"/>
      <c r="S7" s="39"/>
      <c r="T7" s="39"/>
      <c r="U7" s="39"/>
      <c r="V7" s="23">
        <v>420</v>
      </c>
      <c r="W7" s="36">
        <f t="shared" si="0"/>
        <v>504</v>
      </c>
      <c r="X7" s="73">
        <f t="shared" si="1"/>
        <v>604.8</v>
      </c>
    </row>
    <row r="8" spans="1:24" ht="30" customHeight="1">
      <c r="A8" s="54">
        <v>81107</v>
      </c>
      <c r="B8" s="41" t="s">
        <v>66</v>
      </c>
      <c r="C8" s="41"/>
      <c r="D8" s="41"/>
      <c r="E8" s="41"/>
      <c r="F8" s="41"/>
      <c r="G8" s="41"/>
      <c r="H8" s="17"/>
      <c r="I8" s="18"/>
      <c r="J8" s="18"/>
      <c r="K8" s="18"/>
      <c r="L8" s="18"/>
      <c r="M8" s="18"/>
      <c r="N8" s="18"/>
      <c r="O8" s="18"/>
      <c r="P8" s="19"/>
      <c r="Q8" s="10"/>
      <c r="R8" s="20"/>
      <c r="S8" s="20"/>
      <c r="T8" s="20"/>
      <c r="U8" s="20"/>
      <c r="V8" s="23">
        <v>575</v>
      </c>
      <c r="W8" s="23">
        <f t="shared" si="0"/>
        <v>690</v>
      </c>
      <c r="X8" s="73">
        <v>830</v>
      </c>
    </row>
    <row r="9" spans="1:24" s="24" customFormat="1" ht="18" customHeight="1">
      <c r="A9" s="56">
        <v>81110</v>
      </c>
      <c r="B9" s="41" t="s">
        <v>68</v>
      </c>
      <c r="C9" s="41"/>
      <c r="D9" s="41"/>
      <c r="E9" s="41"/>
      <c r="F9" s="41"/>
      <c r="G9" s="41"/>
      <c r="H9" s="22">
        <v>125</v>
      </c>
      <c r="I9" s="22">
        <v>131.25</v>
      </c>
      <c r="J9" s="21">
        <v>133.75</v>
      </c>
      <c r="K9" s="21">
        <v>139</v>
      </c>
      <c r="L9" s="21">
        <f>M9/1.2</f>
        <v>150</v>
      </c>
      <c r="M9" s="21">
        <v>180</v>
      </c>
      <c r="N9" s="21">
        <f>K9*1.2</f>
        <v>166.79999999999998</v>
      </c>
      <c r="O9" s="21">
        <f>J9*1.2</f>
        <v>160.5</v>
      </c>
      <c r="P9" s="22">
        <f>I9*1.2</f>
        <v>157.5</v>
      </c>
      <c r="Q9" s="22">
        <f>H9*1.2</f>
        <v>150</v>
      </c>
      <c r="R9" s="23">
        <f>L9*1.03</f>
        <v>154.5</v>
      </c>
      <c r="S9" s="23">
        <f>R9*1.2</f>
        <v>185.4</v>
      </c>
      <c r="T9" s="23">
        <f>U9/1.2</f>
        <v>155</v>
      </c>
      <c r="U9" s="23">
        <v>186</v>
      </c>
      <c r="V9" s="23">
        <v>510</v>
      </c>
      <c r="W9" s="23">
        <f t="shared" si="0"/>
        <v>612</v>
      </c>
      <c r="X9" s="73">
        <v>740</v>
      </c>
    </row>
    <row r="10" spans="1:24" s="24" customFormat="1" ht="33.75" customHeight="1">
      <c r="A10" s="56">
        <v>81111</v>
      </c>
      <c r="B10" s="41" t="s">
        <v>67</v>
      </c>
      <c r="C10" s="41"/>
      <c r="D10" s="41"/>
      <c r="E10" s="41"/>
      <c r="F10" s="41"/>
      <c r="G10" s="41"/>
      <c r="H10" s="22"/>
      <c r="I10" s="22"/>
      <c r="J10" s="21"/>
      <c r="K10" s="21"/>
      <c r="L10" s="21"/>
      <c r="M10" s="21"/>
      <c r="N10" s="21"/>
      <c r="O10" s="21"/>
      <c r="P10" s="22"/>
      <c r="Q10" s="22"/>
      <c r="R10" s="23"/>
      <c r="S10" s="23"/>
      <c r="T10" s="23"/>
      <c r="U10" s="23"/>
      <c r="V10" s="23">
        <v>585</v>
      </c>
      <c r="W10" s="23">
        <f t="shared" si="0"/>
        <v>702</v>
      </c>
      <c r="X10" s="73">
        <v>840</v>
      </c>
    </row>
    <row r="11" spans="1:24" ht="18" customHeight="1">
      <c r="A11" s="56">
        <v>81112</v>
      </c>
      <c r="B11" s="41" t="s">
        <v>12</v>
      </c>
      <c r="C11" s="41"/>
      <c r="D11" s="41"/>
      <c r="E11" s="41"/>
      <c r="F11" s="41"/>
      <c r="G11" s="41"/>
      <c r="H11" s="19"/>
      <c r="I11" s="19"/>
      <c r="J11" s="18"/>
      <c r="K11" s="18"/>
      <c r="L11" s="18">
        <f>M11/1.2</f>
        <v>260</v>
      </c>
      <c r="M11" s="18">
        <v>312</v>
      </c>
      <c r="N11" s="18"/>
      <c r="O11" s="18"/>
      <c r="P11" s="19"/>
      <c r="Q11" s="19"/>
      <c r="R11" s="20">
        <v>267.75</v>
      </c>
      <c r="S11" s="20">
        <f>R11*1.2</f>
        <v>321.3</v>
      </c>
      <c r="T11" s="20">
        <f>U11/1.2</f>
        <v>267.5</v>
      </c>
      <c r="U11" s="20">
        <v>321</v>
      </c>
      <c r="V11" s="23">
        <v>995</v>
      </c>
      <c r="W11" s="23">
        <f t="shared" si="0"/>
        <v>1194</v>
      </c>
      <c r="X11" s="73">
        <v>1430</v>
      </c>
    </row>
    <row r="12" spans="1:24" ht="18" customHeight="1">
      <c r="A12" s="56">
        <v>81113</v>
      </c>
      <c r="B12" s="41" t="s">
        <v>15</v>
      </c>
      <c r="C12" s="41"/>
      <c r="D12" s="41"/>
      <c r="E12" s="41"/>
      <c r="F12" s="41"/>
      <c r="G12" s="41"/>
      <c r="H12" s="19"/>
      <c r="I12" s="19"/>
      <c r="J12" s="18"/>
      <c r="K12" s="18"/>
      <c r="L12" s="18"/>
      <c r="M12" s="18"/>
      <c r="N12" s="18"/>
      <c r="O12" s="18"/>
      <c r="P12" s="19"/>
      <c r="Q12" s="19"/>
      <c r="R12" s="20"/>
      <c r="S12" s="20"/>
      <c r="T12" s="20"/>
      <c r="U12" s="20"/>
      <c r="V12" s="23">
        <v>1130</v>
      </c>
      <c r="W12" s="23">
        <f t="shared" si="0"/>
        <v>1356</v>
      </c>
      <c r="X12" s="73">
        <v>1630</v>
      </c>
    </row>
    <row r="13" spans="1:24" ht="18" customHeight="1">
      <c r="A13" s="56">
        <v>81114</v>
      </c>
      <c r="B13" s="41" t="s">
        <v>16</v>
      </c>
      <c r="C13" s="52"/>
      <c r="D13" s="52"/>
      <c r="E13" s="52"/>
      <c r="F13" s="52"/>
      <c r="G13" s="52"/>
      <c r="H13" s="19"/>
      <c r="I13" s="19"/>
      <c r="J13" s="18"/>
      <c r="K13" s="18"/>
      <c r="L13" s="18"/>
      <c r="M13" s="18"/>
      <c r="N13" s="18"/>
      <c r="O13" s="18"/>
      <c r="P13" s="19"/>
      <c r="Q13" s="19"/>
      <c r="R13" s="20"/>
      <c r="S13" s="20"/>
      <c r="T13" s="20"/>
      <c r="U13" s="20"/>
      <c r="V13" s="23">
        <v>1175</v>
      </c>
      <c r="W13" s="23">
        <f t="shared" si="0"/>
        <v>1410</v>
      </c>
      <c r="X13" s="73">
        <v>1690</v>
      </c>
    </row>
    <row r="14" spans="1:24" ht="18" customHeight="1">
      <c r="A14" s="56">
        <v>81115</v>
      </c>
      <c r="B14" s="41" t="s">
        <v>17</v>
      </c>
      <c r="C14" s="52"/>
      <c r="D14" s="52"/>
      <c r="E14" s="52"/>
      <c r="F14" s="52"/>
      <c r="G14" s="52"/>
      <c r="H14" s="19"/>
      <c r="I14" s="19"/>
      <c r="J14" s="18"/>
      <c r="K14" s="18"/>
      <c r="L14" s="18"/>
      <c r="M14" s="18"/>
      <c r="N14" s="18"/>
      <c r="O14" s="18"/>
      <c r="P14" s="19"/>
      <c r="Q14" s="19"/>
      <c r="R14" s="20"/>
      <c r="S14" s="20"/>
      <c r="T14" s="20"/>
      <c r="U14" s="20"/>
      <c r="V14" s="23">
        <v>1195</v>
      </c>
      <c r="W14" s="23">
        <f t="shared" si="0"/>
        <v>1434</v>
      </c>
      <c r="X14" s="73">
        <v>1720</v>
      </c>
    </row>
    <row r="15" spans="1:24" ht="18" customHeight="1">
      <c r="A15" s="56">
        <v>81116</v>
      </c>
      <c r="B15" s="41" t="s">
        <v>18</v>
      </c>
      <c r="C15" s="52"/>
      <c r="D15" s="52"/>
      <c r="E15" s="52"/>
      <c r="F15" s="52"/>
      <c r="G15" s="52"/>
      <c r="H15" s="19"/>
      <c r="I15" s="19"/>
      <c r="J15" s="18"/>
      <c r="K15" s="18"/>
      <c r="L15" s="18"/>
      <c r="M15" s="18"/>
      <c r="N15" s="18"/>
      <c r="O15" s="18"/>
      <c r="P15" s="19"/>
      <c r="Q15" s="19"/>
      <c r="R15" s="20"/>
      <c r="S15" s="20"/>
      <c r="T15" s="20"/>
      <c r="U15" s="20"/>
      <c r="V15" s="23">
        <v>1565</v>
      </c>
      <c r="W15" s="23">
        <f t="shared" si="0"/>
        <v>1878</v>
      </c>
      <c r="X15" s="73">
        <v>2260</v>
      </c>
    </row>
    <row r="16" spans="1:24" ht="28.5" customHeight="1">
      <c r="A16" s="54">
        <v>81120</v>
      </c>
      <c r="B16" s="41" t="s">
        <v>19</v>
      </c>
      <c r="C16" s="52"/>
      <c r="D16" s="52"/>
      <c r="E16" s="52"/>
      <c r="F16" s="52"/>
      <c r="G16" s="52"/>
      <c r="H16" s="19"/>
      <c r="I16" s="19"/>
      <c r="J16" s="18"/>
      <c r="K16" s="18"/>
      <c r="L16" s="18"/>
      <c r="M16" s="18"/>
      <c r="N16" s="18"/>
      <c r="O16" s="18"/>
      <c r="P16" s="19"/>
      <c r="Q16" s="19"/>
      <c r="R16" s="20"/>
      <c r="S16" s="20"/>
      <c r="T16" s="20"/>
      <c r="U16" s="20"/>
      <c r="V16" s="23">
        <v>1905</v>
      </c>
      <c r="W16" s="23">
        <f t="shared" si="0"/>
        <v>2286</v>
      </c>
      <c r="X16" s="73">
        <v>2740</v>
      </c>
    </row>
    <row r="17" spans="1:24" ht="28.5" customHeight="1">
      <c r="A17" s="54">
        <v>81121</v>
      </c>
      <c r="B17" s="41" t="s">
        <v>20</v>
      </c>
      <c r="C17" s="52"/>
      <c r="D17" s="52"/>
      <c r="E17" s="52"/>
      <c r="F17" s="52"/>
      <c r="G17" s="52"/>
      <c r="H17" s="19"/>
      <c r="I17" s="19"/>
      <c r="J17" s="18"/>
      <c r="K17" s="18"/>
      <c r="L17" s="18"/>
      <c r="M17" s="18"/>
      <c r="N17" s="18"/>
      <c r="O17" s="18"/>
      <c r="P17" s="19"/>
      <c r="Q17" s="19"/>
      <c r="R17" s="20"/>
      <c r="S17" s="20"/>
      <c r="T17" s="20"/>
      <c r="U17" s="20"/>
      <c r="V17" s="23">
        <v>1570</v>
      </c>
      <c r="W17" s="23">
        <f t="shared" si="0"/>
        <v>1884</v>
      </c>
      <c r="X17" s="73">
        <v>2260</v>
      </c>
    </row>
    <row r="18" spans="1:24" s="24" customFormat="1" ht="18" customHeight="1">
      <c r="A18" s="56">
        <v>81150</v>
      </c>
      <c r="B18" s="40" t="s">
        <v>69</v>
      </c>
      <c r="C18" s="40"/>
      <c r="D18" s="40"/>
      <c r="E18" s="40"/>
      <c r="F18" s="40"/>
      <c r="G18" s="40"/>
      <c r="H18" s="17">
        <v>240</v>
      </c>
      <c r="I18" s="22">
        <v>259.75</v>
      </c>
      <c r="J18" s="21">
        <v>265</v>
      </c>
      <c r="K18" s="21">
        <v>275.5</v>
      </c>
      <c r="L18" s="21">
        <f>M18/1.2</f>
        <v>277.5</v>
      </c>
      <c r="M18" s="21">
        <v>333</v>
      </c>
      <c r="N18" s="21">
        <f aca="true" t="shared" si="2" ref="N18:N25">K18*1.2</f>
        <v>330.59999999999997</v>
      </c>
      <c r="O18" s="21">
        <f aca="true" t="shared" si="3" ref="O18:O25">J18*1.2</f>
        <v>318</v>
      </c>
      <c r="P18" s="22">
        <f aca="true" t="shared" si="4" ref="P18:P25">I18*1.2</f>
        <v>311.7</v>
      </c>
      <c r="Q18" s="17">
        <f>H18*1.2</f>
        <v>288</v>
      </c>
      <c r="R18" s="23">
        <v>285.75</v>
      </c>
      <c r="S18" s="23">
        <f>R18*1.2</f>
        <v>342.9</v>
      </c>
      <c r="T18" s="23">
        <f>U18/1.2</f>
        <v>287.5</v>
      </c>
      <c r="U18" s="23">
        <v>345</v>
      </c>
      <c r="V18" s="23">
        <v>820</v>
      </c>
      <c r="W18" s="23">
        <f t="shared" si="0"/>
        <v>984</v>
      </c>
      <c r="X18" s="73">
        <v>1180</v>
      </c>
    </row>
    <row r="19" spans="1:24" s="24" customFormat="1" ht="31.5" customHeight="1">
      <c r="A19" s="56">
        <v>81151</v>
      </c>
      <c r="B19" s="41" t="s">
        <v>70</v>
      </c>
      <c r="C19" s="41"/>
      <c r="D19" s="41"/>
      <c r="E19" s="41"/>
      <c r="F19" s="41"/>
      <c r="G19" s="41"/>
      <c r="H19" s="17"/>
      <c r="I19" s="22"/>
      <c r="J19" s="21"/>
      <c r="K19" s="21"/>
      <c r="L19" s="21"/>
      <c r="M19" s="21"/>
      <c r="N19" s="21"/>
      <c r="O19" s="21"/>
      <c r="P19" s="22"/>
      <c r="Q19" s="17"/>
      <c r="R19" s="23"/>
      <c r="S19" s="23"/>
      <c r="T19" s="23"/>
      <c r="U19" s="23"/>
      <c r="V19" s="23">
        <v>945</v>
      </c>
      <c r="W19" s="23">
        <f t="shared" si="0"/>
        <v>1134</v>
      </c>
      <c r="X19" s="73">
        <v>1360</v>
      </c>
    </row>
    <row r="20" spans="1:24" ht="18.75" customHeight="1">
      <c r="A20" s="56">
        <v>81300</v>
      </c>
      <c r="B20" s="41" t="s">
        <v>5</v>
      </c>
      <c r="C20" s="41"/>
      <c r="D20" s="41"/>
      <c r="E20" s="41"/>
      <c r="F20" s="41"/>
      <c r="G20" s="41"/>
      <c r="H20" s="17">
        <v>386.25</v>
      </c>
      <c r="I20" s="19">
        <v>392.5</v>
      </c>
      <c r="J20" s="18">
        <v>400.5</v>
      </c>
      <c r="K20" s="18">
        <v>416.5</v>
      </c>
      <c r="L20" s="18">
        <f>M20/1.2</f>
        <v>407.5</v>
      </c>
      <c r="M20" s="18">
        <v>489</v>
      </c>
      <c r="N20" s="18">
        <f t="shared" si="2"/>
        <v>499.79999999999995</v>
      </c>
      <c r="O20" s="18">
        <f t="shared" si="3"/>
        <v>480.59999999999997</v>
      </c>
      <c r="P20" s="19">
        <f t="shared" si="4"/>
        <v>471</v>
      </c>
      <c r="Q20" s="17">
        <f>H20*1.2</f>
        <v>463.5</v>
      </c>
      <c r="R20" s="20">
        <v>419.75</v>
      </c>
      <c r="S20" s="20">
        <f aca="true" t="shared" si="5" ref="S20:S36">R20*1.2</f>
        <v>503.7</v>
      </c>
      <c r="T20" s="20">
        <f>U20/1.2</f>
        <v>420</v>
      </c>
      <c r="U20" s="20">
        <v>504</v>
      </c>
      <c r="V20" s="23">
        <v>1440</v>
      </c>
      <c r="W20" s="23">
        <f t="shared" si="0"/>
        <v>1728</v>
      </c>
      <c r="X20" s="73">
        <v>2080</v>
      </c>
    </row>
    <row r="21" spans="1:24" ht="30.75" customHeight="1">
      <c r="A21" s="56">
        <v>81301</v>
      </c>
      <c r="B21" s="41" t="s">
        <v>60</v>
      </c>
      <c r="C21" s="41"/>
      <c r="D21" s="41"/>
      <c r="E21" s="41"/>
      <c r="F21" s="41"/>
      <c r="G21" s="41"/>
      <c r="H21" s="17">
        <v>386.25</v>
      </c>
      <c r="I21" s="19">
        <v>392.5</v>
      </c>
      <c r="J21" s="18">
        <v>400.5</v>
      </c>
      <c r="K21" s="18">
        <v>416.5</v>
      </c>
      <c r="L21" s="18">
        <f>M21/1.2</f>
        <v>407.5</v>
      </c>
      <c r="M21" s="18">
        <v>489</v>
      </c>
      <c r="N21" s="18">
        <f t="shared" si="2"/>
        <v>499.79999999999995</v>
      </c>
      <c r="O21" s="18">
        <f t="shared" si="3"/>
        <v>480.59999999999997</v>
      </c>
      <c r="P21" s="19">
        <f t="shared" si="4"/>
        <v>471</v>
      </c>
      <c r="Q21" s="17">
        <f>H21*1.2</f>
        <v>463.5</v>
      </c>
      <c r="R21" s="20">
        <v>419.75</v>
      </c>
      <c r="S21" s="20">
        <f>R21*1.2</f>
        <v>503.7</v>
      </c>
      <c r="T21" s="20">
        <f>U21/1.2</f>
        <v>420</v>
      </c>
      <c r="U21" s="20">
        <v>504</v>
      </c>
      <c r="V21" s="23">
        <v>1965</v>
      </c>
      <c r="W21" s="23">
        <f t="shared" si="0"/>
        <v>2358</v>
      </c>
      <c r="X21" s="73">
        <f t="shared" si="1"/>
        <v>2829.6</v>
      </c>
    </row>
    <row r="22" spans="1:24" s="25" customFormat="1" ht="30.75" customHeight="1">
      <c r="A22" s="56">
        <v>81302</v>
      </c>
      <c r="B22" s="41" t="s">
        <v>47</v>
      </c>
      <c r="C22" s="41"/>
      <c r="D22" s="41"/>
      <c r="E22" s="41"/>
      <c r="F22" s="41"/>
      <c r="G22" s="41"/>
      <c r="H22" s="17"/>
      <c r="I22" s="22"/>
      <c r="J22" s="21"/>
      <c r="K22" s="21"/>
      <c r="L22" s="21"/>
      <c r="M22" s="21"/>
      <c r="N22" s="21"/>
      <c r="O22" s="21"/>
      <c r="P22" s="22"/>
      <c r="Q22" s="17"/>
      <c r="R22" s="23"/>
      <c r="S22" s="23"/>
      <c r="T22" s="23"/>
      <c r="U22" s="23"/>
      <c r="V22" s="23">
        <v>1675</v>
      </c>
      <c r="W22" s="23">
        <f t="shared" si="0"/>
        <v>2010</v>
      </c>
      <c r="X22" s="73">
        <v>2410</v>
      </c>
    </row>
    <row r="23" spans="1:24" s="25" customFormat="1" ht="30.75" customHeight="1">
      <c r="A23" s="56">
        <v>81303</v>
      </c>
      <c r="B23" s="41" t="s">
        <v>48</v>
      </c>
      <c r="C23" s="41"/>
      <c r="D23" s="41"/>
      <c r="E23" s="41"/>
      <c r="F23" s="41"/>
      <c r="G23" s="41"/>
      <c r="H23" s="17"/>
      <c r="I23" s="22"/>
      <c r="J23" s="21"/>
      <c r="K23" s="21"/>
      <c r="L23" s="21"/>
      <c r="M23" s="21"/>
      <c r="N23" s="21"/>
      <c r="O23" s="21"/>
      <c r="P23" s="22"/>
      <c r="Q23" s="17"/>
      <c r="R23" s="23"/>
      <c r="S23" s="23"/>
      <c r="T23" s="23"/>
      <c r="U23" s="23"/>
      <c r="V23" s="23">
        <v>2310</v>
      </c>
      <c r="W23" s="23">
        <f t="shared" si="0"/>
        <v>2772</v>
      </c>
      <c r="X23" s="73">
        <v>3330</v>
      </c>
    </row>
    <row r="24" spans="1:24" s="25" customFormat="1" ht="30.75" customHeight="1">
      <c r="A24" s="56">
        <v>81304</v>
      </c>
      <c r="B24" s="41" t="s">
        <v>49</v>
      </c>
      <c r="C24" s="41"/>
      <c r="D24" s="41"/>
      <c r="E24" s="41"/>
      <c r="F24" s="41"/>
      <c r="G24" s="41"/>
      <c r="H24" s="17"/>
      <c r="I24" s="22"/>
      <c r="J24" s="21"/>
      <c r="K24" s="21"/>
      <c r="L24" s="21"/>
      <c r="M24" s="21"/>
      <c r="N24" s="21"/>
      <c r="O24" s="21"/>
      <c r="P24" s="22"/>
      <c r="Q24" s="17"/>
      <c r="R24" s="23"/>
      <c r="S24" s="23"/>
      <c r="T24" s="23"/>
      <c r="U24" s="23"/>
      <c r="V24" s="23">
        <v>3445</v>
      </c>
      <c r="W24" s="23">
        <f t="shared" si="0"/>
        <v>4134</v>
      </c>
      <c r="X24" s="73">
        <v>4960</v>
      </c>
    </row>
    <row r="25" spans="1:24" ht="18.75" customHeight="1">
      <c r="A25" s="56">
        <v>81310</v>
      </c>
      <c r="B25" s="40" t="s">
        <v>8</v>
      </c>
      <c r="C25" s="40"/>
      <c r="D25" s="40"/>
      <c r="E25" s="40"/>
      <c r="F25" s="40"/>
      <c r="G25" s="40"/>
      <c r="H25" s="17">
        <v>325</v>
      </c>
      <c r="I25" s="19">
        <v>366.75</v>
      </c>
      <c r="J25" s="18">
        <v>374</v>
      </c>
      <c r="K25" s="18">
        <v>389</v>
      </c>
      <c r="L25" s="18">
        <f>M25/1.2</f>
        <v>420</v>
      </c>
      <c r="M25" s="18">
        <v>504</v>
      </c>
      <c r="N25" s="18">
        <f t="shared" si="2"/>
        <v>466.79999999999995</v>
      </c>
      <c r="O25" s="18">
        <f t="shared" si="3"/>
        <v>448.8</v>
      </c>
      <c r="P25" s="19">
        <f t="shared" si="4"/>
        <v>440.09999999999997</v>
      </c>
      <c r="Q25" s="17"/>
      <c r="R25" s="20">
        <v>432.75</v>
      </c>
      <c r="S25" s="20">
        <f t="shared" si="5"/>
        <v>519.3</v>
      </c>
      <c r="T25" s="20">
        <f>U25/1.2</f>
        <v>432.5</v>
      </c>
      <c r="U25" s="20">
        <v>519</v>
      </c>
      <c r="V25" s="23">
        <v>1335</v>
      </c>
      <c r="W25" s="23">
        <f t="shared" si="0"/>
        <v>1602</v>
      </c>
      <c r="X25" s="73">
        <v>1920</v>
      </c>
    </row>
    <row r="26" spans="1:24" s="24" customFormat="1" ht="15">
      <c r="A26" s="56">
        <v>81314</v>
      </c>
      <c r="B26" s="40" t="s">
        <v>13</v>
      </c>
      <c r="C26" s="40"/>
      <c r="D26" s="40"/>
      <c r="E26" s="40"/>
      <c r="F26" s="40"/>
      <c r="G26" s="40"/>
      <c r="H26" s="17">
        <v>326</v>
      </c>
      <c r="I26" s="19">
        <v>637.5</v>
      </c>
      <c r="J26" s="18">
        <f>I26*1.02</f>
        <v>650.25</v>
      </c>
      <c r="K26" s="18">
        <v>676.75</v>
      </c>
      <c r="L26" s="18">
        <f>M26/1.2</f>
        <v>725</v>
      </c>
      <c r="M26" s="18">
        <v>870</v>
      </c>
      <c r="N26" s="18"/>
      <c r="O26" s="18"/>
      <c r="P26" s="19"/>
      <c r="Q26" s="17"/>
      <c r="R26" s="20">
        <f>L26*1.03</f>
        <v>746.75</v>
      </c>
      <c r="S26" s="20">
        <f t="shared" si="5"/>
        <v>896.1</v>
      </c>
      <c r="T26" s="20">
        <f>U26/1.2</f>
        <v>747.5</v>
      </c>
      <c r="U26" s="20">
        <v>897</v>
      </c>
      <c r="V26" s="23">
        <v>2850</v>
      </c>
      <c r="W26" s="23">
        <f t="shared" si="0"/>
        <v>3420</v>
      </c>
      <c r="X26" s="73">
        <v>4110</v>
      </c>
    </row>
    <row r="27" spans="1:24" ht="15">
      <c r="A27" s="56">
        <v>81315</v>
      </c>
      <c r="B27" s="40" t="s">
        <v>59</v>
      </c>
      <c r="C27" s="40"/>
      <c r="D27" s="40"/>
      <c r="E27" s="40"/>
      <c r="F27" s="40"/>
      <c r="G27" s="40"/>
      <c r="H27" s="17">
        <v>325</v>
      </c>
      <c r="I27" s="22">
        <v>266.75</v>
      </c>
      <c r="J27" s="21">
        <v>272</v>
      </c>
      <c r="K27" s="21">
        <v>282.75</v>
      </c>
      <c r="L27" s="21">
        <f>M27/1.2</f>
        <v>295</v>
      </c>
      <c r="M27" s="21">
        <v>354</v>
      </c>
      <c r="N27" s="21">
        <f>K27*1.2</f>
        <v>339.3</v>
      </c>
      <c r="O27" s="21">
        <f>J27*1.2</f>
        <v>326.4</v>
      </c>
      <c r="P27" s="22">
        <f>I27*1.2</f>
        <v>320.09999999999997</v>
      </c>
      <c r="Q27" s="17"/>
      <c r="R27" s="23">
        <v>303.75</v>
      </c>
      <c r="S27" s="23">
        <f t="shared" si="5"/>
        <v>364.5</v>
      </c>
      <c r="T27" s="23">
        <f>U27/1.2</f>
        <v>305</v>
      </c>
      <c r="U27" s="23">
        <v>366</v>
      </c>
      <c r="V27" s="23">
        <v>930</v>
      </c>
      <c r="W27" s="23">
        <f t="shared" si="0"/>
        <v>1116</v>
      </c>
      <c r="X27" s="73">
        <v>1340</v>
      </c>
    </row>
    <row r="28" spans="1:24" s="34" customFormat="1" ht="18.75" customHeight="1" hidden="1">
      <c r="A28" s="58">
        <v>81316</v>
      </c>
      <c r="B28" s="42" t="s">
        <v>14</v>
      </c>
      <c r="C28" s="42"/>
      <c r="D28" s="42"/>
      <c r="E28" s="42"/>
      <c r="F28" s="42"/>
      <c r="G28" s="42"/>
      <c r="H28" s="30">
        <v>326</v>
      </c>
      <c r="I28" s="31">
        <v>637.5</v>
      </c>
      <c r="J28" s="32">
        <f>I28*1.02</f>
        <v>650.25</v>
      </c>
      <c r="K28" s="32">
        <v>676.75</v>
      </c>
      <c r="L28" s="32">
        <f>M28/1.2</f>
        <v>725</v>
      </c>
      <c r="M28" s="32">
        <v>870</v>
      </c>
      <c r="N28" s="32"/>
      <c r="O28" s="32"/>
      <c r="P28" s="31"/>
      <c r="Q28" s="30"/>
      <c r="R28" s="33">
        <f>L28*1.03</f>
        <v>746.75</v>
      </c>
      <c r="S28" s="33">
        <f>R28*1.2</f>
        <v>896.1</v>
      </c>
      <c r="T28" s="33">
        <f>U28/1.2</f>
        <v>747.5</v>
      </c>
      <c r="U28" s="33">
        <v>897</v>
      </c>
      <c r="V28" s="33">
        <v>2810</v>
      </c>
      <c r="W28" s="33">
        <f t="shared" si="0"/>
        <v>3372</v>
      </c>
      <c r="X28" s="73">
        <f t="shared" si="1"/>
        <v>4046.3999999999996</v>
      </c>
    </row>
    <row r="29" spans="1:24" ht="15">
      <c r="A29" s="56">
        <v>81318</v>
      </c>
      <c r="B29" s="40" t="s">
        <v>58</v>
      </c>
      <c r="C29" s="40"/>
      <c r="D29" s="40"/>
      <c r="E29" s="40"/>
      <c r="F29" s="40"/>
      <c r="G29" s="40"/>
      <c r="H29" s="17"/>
      <c r="I29" s="19"/>
      <c r="J29" s="18"/>
      <c r="K29" s="18"/>
      <c r="L29" s="18"/>
      <c r="M29" s="18"/>
      <c r="N29" s="18"/>
      <c r="O29" s="18"/>
      <c r="P29" s="19"/>
      <c r="Q29" s="17"/>
      <c r="R29" s="20"/>
      <c r="S29" s="20"/>
      <c r="T29" s="20"/>
      <c r="U29" s="20"/>
      <c r="V29" s="23">
        <v>910</v>
      </c>
      <c r="W29" s="23">
        <f t="shared" si="0"/>
        <v>1092</v>
      </c>
      <c r="X29" s="73">
        <f t="shared" si="1"/>
        <v>1310.3999999999999</v>
      </c>
    </row>
    <row r="30" spans="1:24" s="34" customFormat="1" ht="15" hidden="1">
      <c r="A30" s="58">
        <v>160011</v>
      </c>
      <c r="B30" s="42" t="s">
        <v>51</v>
      </c>
      <c r="C30" s="42"/>
      <c r="D30" s="42"/>
      <c r="E30" s="42"/>
      <c r="F30" s="42"/>
      <c r="G30" s="42"/>
      <c r="H30" s="30"/>
      <c r="I30" s="31"/>
      <c r="J30" s="32"/>
      <c r="K30" s="32"/>
      <c r="L30" s="32"/>
      <c r="M30" s="32"/>
      <c r="N30" s="32"/>
      <c r="O30" s="32"/>
      <c r="P30" s="31"/>
      <c r="Q30" s="30"/>
      <c r="R30" s="33"/>
      <c r="S30" s="33"/>
      <c r="T30" s="33"/>
      <c r="U30" s="33"/>
      <c r="V30" s="33">
        <v>545</v>
      </c>
      <c r="W30" s="33">
        <f t="shared" si="0"/>
        <v>654</v>
      </c>
      <c r="X30" s="73">
        <f t="shared" si="1"/>
        <v>784.8</v>
      </c>
    </row>
    <row r="31" spans="1:24" ht="15">
      <c r="A31" s="56">
        <v>81500</v>
      </c>
      <c r="B31" s="40" t="s">
        <v>6</v>
      </c>
      <c r="C31" s="40"/>
      <c r="D31" s="40"/>
      <c r="E31" s="40"/>
      <c r="F31" s="40"/>
      <c r="G31" s="40"/>
      <c r="H31" s="17">
        <v>112.5</v>
      </c>
      <c r="I31" s="19">
        <v>117.75</v>
      </c>
      <c r="J31" s="18">
        <v>120</v>
      </c>
      <c r="K31" s="18">
        <v>124.75</v>
      </c>
      <c r="L31" s="18">
        <f aca="true" t="shared" si="6" ref="L31:L36">M31/1.2</f>
        <v>135</v>
      </c>
      <c r="M31" s="18">
        <v>162</v>
      </c>
      <c r="N31" s="18">
        <f>K31*1.2</f>
        <v>149.7</v>
      </c>
      <c r="O31" s="18">
        <f>J31*1.2</f>
        <v>144</v>
      </c>
      <c r="P31" s="19">
        <f>I31*1.2</f>
        <v>141.29999999999998</v>
      </c>
      <c r="Q31" s="17">
        <f>H31*1.2</f>
        <v>135</v>
      </c>
      <c r="R31" s="20">
        <v>139</v>
      </c>
      <c r="S31" s="20">
        <f t="shared" si="5"/>
        <v>166.79999999999998</v>
      </c>
      <c r="T31" s="20">
        <f aca="true" t="shared" si="7" ref="T31:T36">U31/1.2</f>
        <v>140</v>
      </c>
      <c r="U31" s="20">
        <v>168</v>
      </c>
      <c r="V31" s="23">
        <v>410</v>
      </c>
      <c r="W31" s="23">
        <f t="shared" si="0"/>
        <v>492</v>
      </c>
      <c r="X31" s="73">
        <f t="shared" si="1"/>
        <v>590.4</v>
      </c>
    </row>
    <row r="32" spans="1:24" s="24" customFormat="1" ht="15">
      <c r="A32" s="56">
        <v>81510</v>
      </c>
      <c r="B32" s="40" t="s">
        <v>10</v>
      </c>
      <c r="C32" s="40"/>
      <c r="D32" s="40"/>
      <c r="E32" s="40"/>
      <c r="F32" s="40"/>
      <c r="G32" s="40"/>
      <c r="H32" s="17">
        <v>112.5</v>
      </c>
      <c r="I32" s="19">
        <v>117.75</v>
      </c>
      <c r="J32" s="18">
        <v>120</v>
      </c>
      <c r="K32" s="18">
        <v>124.75</v>
      </c>
      <c r="L32" s="18">
        <f t="shared" si="6"/>
        <v>165</v>
      </c>
      <c r="M32" s="18">
        <v>198</v>
      </c>
      <c r="N32" s="18"/>
      <c r="O32" s="18"/>
      <c r="P32" s="19"/>
      <c r="Q32" s="17"/>
      <c r="R32" s="20">
        <v>170</v>
      </c>
      <c r="S32" s="20">
        <f t="shared" si="5"/>
        <v>204</v>
      </c>
      <c r="T32" s="20">
        <f t="shared" si="7"/>
        <v>170</v>
      </c>
      <c r="U32" s="20">
        <v>204</v>
      </c>
      <c r="V32" s="23">
        <v>665</v>
      </c>
      <c r="W32" s="23">
        <f t="shared" si="0"/>
        <v>798</v>
      </c>
      <c r="X32" s="73">
        <v>960</v>
      </c>
    </row>
    <row r="33" spans="1:24" s="24" customFormat="1" ht="15">
      <c r="A33" s="56">
        <v>81610</v>
      </c>
      <c r="B33" s="40" t="s">
        <v>7</v>
      </c>
      <c r="C33" s="40"/>
      <c r="D33" s="40"/>
      <c r="E33" s="40"/>
      <c r="F33" s="40"/>
      <c r="G33" s="40"/>
      <c r="H33" s="17">
        <v>207.5</v>
      </c>
      <c r="I33" s="22">
        <v>253.25</v>
      </c>
      <c r="J33" s="21">
        <v>258.5</v>
      </c>
      <c r="K33" s="21">
        <v>268.75</v>
      </c>
      <c r="L33" s="21">
        <f t="shared" si="6"/>
        <v>267.5</v>
      </c>
      <c r="M33" s="21">
        <v>321</v>
      </c>
      <c r="N33" s="21">
        <f>K33*1.2</f>
        <v>322.5</v>
      </c>
      <c r="O33" s="21">
        <f>J33*1.2</f>
        <v>310.2</v>
      </c>
      <c r="P33" s="22">
        <f>I33*1.2</f>
        <v>303.9</v>
      </c>
      <c r="Q33" s="17">
        <f>H33*1.2</f>
        <v>249</v>
      </c>
      <c r="R33" s="23">
        <v>275.5</v>
      </c>
      <c r="S33" s="23">
        <f t="shared" si="5"/>
        <v>330.59999999999997</v>
      </c>
      <c r="T33" s="23">
        <f t="shared" si="7"/>
        <v>275</v>
      </c>
      <c r="U33" s="23">
        <v>330</v>
      </c>
      <c r="V33" s="23">
        <v>760</v>
      </c>
      <c r="W33" s="23">
        <f t="shared" si="0"/>
        <v>912</v>
      </c>
      <c r="X33" s="73">
        <v>1100</v>
      </c>
    </row>
    <row r="34" spans="1:24" s="24" customFormat="1" ht="15">
      <c r="A34" s="56">
        <v>81700</v>
      </c>
      <c r="B34" s="40" t="s">
        <v>21</v>
      </c>
      <c r="C34" s="40"/>
      <c r="D34" s="40"/>
      <c r="E34" s="40"/>
      <c r="F34" s="40"/>
      <c r="G34" s="40"/>
      <c r="H34" s="17">
        <v>255</v>
      </c>
      <c r="I34" s="22">
        <v>282.75</v>
      </c>
      <c r="J34" s="21">
        <v>288.5</v>
      </c>
      <c r="K34" s="21">
        <v>300</v>
      </c>
      <c r="L34" s="21">
        <f t="shared" si="6"/>
        <v>297.5</v>
      </c>
      <c r="M34" s="21">
        <v>357</v>
      </c>
      <c r="N34" s="21">
        <f>K34*1.2</f>
        <v>360</v>
      </c>
      <c r="O34" s="21">
        <f>J34*1.2</f>
        <v>346.2</v>
      </c>
      <c r="P34" s="22">
        <f>I34*1.2</f>
        <v>339.3</v>
      </c>
      <c r="Q34" s="17">
        <f>H34*1.2</f>
        <v>306</v>
      </c>
      <c r="R34" s="23">
        <v>306.5</v>
      </c>
      <c r="S34" s="23">
        <f t="shared" si="5"/>
        <v>367.8</v>
      </c>
      <c r="T34" s="23">
        <f t="shared" si="7"/>
        <v>305</v>
      </c>
      <c r="U34" s="23">
        <v>366</v>
      </c>
      <c r="V34" s="23">
        <v>900</v>
      </c>
      <c r="W34" s="23">
        <f t="shared" si="0"/>
        <v>1080</v>
      </c>
      <c r="X34" s="73">
        <v>1300</v>
      </c>
    </row>
    <row r="35" spans="1:24" s="24" customFormat="1" ht="15">
      <c r="A35" s="56">
        <v>81701</v>
      </c>
      <c r="B35" s="40" t="s">
        <v>22</v>
      </c>
      <c r="C35" s="40"/>
      <c r="D35" s="40"/>
      <c r="E35" s="40"/>
      <c r="F35" s="40"/>
      <c r="G35" s="40"/>
      <c r="H35" s="17">
        <v>255</v>
      </c>
      <c r="I35" s="22">
        <v>282.75</v>
      </c>
      <c r="J35" s="21">
        <v>288.5</v>
      </c>
      <c r="K35" s="21">
        <v>300</v>
      </c>
      <c r="L35" s="21">
        <f t="shared" si="6"/>
        <v>297.5</v>
      </c>
      <c r="M35" s="21">
        <v>357</v>
      </c>
      <c r="N35" s="21">
        <f>K35*1.2</f>
        <v>360</v>
      </c>
      <c r="O35" s="21">
        <f>J35*1.2</f>
        <v>346.2</v>
      </c>
      <c r="P35" s="22">
        <f>I35*1.2</f>
        <v>339.3</v>
      </c>
      <c r="Q35" s="17">
        <f>H35*1.2</f>
        <v>306</v>
      </c>
      <c r="R35" s="23">
        <v>306.5</v>
      </c>
      <c r="S35" s="23">
        <f>R35*1.2</f>
        <v>367.8</v>
      </c>
      <c r="T35" s="23">
        <f t="shared" si="7"/>
        <v>305</v>
      </c>
      <c r="U35" s="23">
        <v>366</v>
      </c>
      <c r="V35" s="23">
        <v>1055</v>
      </c>
      <c r="W35" s="23">
        <f t="shared" si="0"/>
        <v>1266</v>
      </c>
      <c r="X35" s="73">
        <v>1520</v>
      </c>
    </row>
    <row r="36" spans="1:24" ht="15">
      <c r="A36" s="56">
        <v>81720</v>
      </c>
      <c r="B36" s="46" t="s">
        <v>9</v>
      </c>
      <c r="C36" s="46"/>
      <c r="D36" s="46"/>
      <c r="E36" s="46"/>
      <c r="F36" s="46"/>
      <c r="G36" s="46"/>
      <c r="H36" s="26"/>
      <c r="I36" s="23">
        <v>423.75</v>
      </c>
      <c r="J36" s="21">
        <v>432.25</v>
      </c>
      <c r="K36" s="21">
        <v>449.5</v>
      </c>
      <c r="L36" s="21">
        <f t="shared" si="6"/>
        <v>475</v>
      </c>
      <c r="M36" s="21">
        <v>570</v>
      </c>
      <c r="N36" s="21">
        <f>K36*1.2</f>
        <v>539.4</v>
      </c>
      <c r="O36" s="21">
        <f>J36*1.2</f>
        <v>518.6999999999999</v>
      </c>
      <c r="P36" s="22">
        <f>I36*1.2</f>
        <v>508.5</v>
      </c>
      <c r="Q36" s="26"/>
      <c r="R36" s="23">
        <f>L36*1.03</f>
        <v>489.25</v>
      </c>
      <c r="S36" s="23">
        <f t="shared" si="5"/>
        <v>587.1</v>
      </c>
      <c r="T36" s="23">
        <f t="shared" si="7"/>
        <v>490</v>
      </c>
      <c r="U36" s="23">
        <v>588</v>
      </c>
      <c r="V36" s="23">
        <v>1485</v>
      </c>
      <c r="W36" s="23">
        <f t="shared" si="0"/>
        <v>1782</v>
      </c>
      <c r="X36" s="73">
        <v>2140</v>
      </c>
    </row>
    <row r="37" spans="1:24" ht="15">
      <c r="A37" s="56">
        <v>81873</v>
      </c>
      <c r="B37" s="40" t="s">
        <v>41</v>
      </c>
      <c r="C37" s="40"/>
      <c r="D37" s="40"/>
      <c r="E37" s="40"/>
      <c r="F37" s="40"/>
      <c r="G37" s="40"/>
      <c r="H37" s="17"/>
      <c r="I37" s="22"/>
      <c r="J37" s="21"/>
      <c r="K37" s="21"/>
      <c r="L37" s="21"/>
      <c r="M37" s="21"/>
      <c r="N37" s="21"/>
      <c r="O37" s="21"/>
      <c r="P37" s="22"/>
      <c r="Q37" s="17"/>
      <c r="R37" s="23"/>
      <c r="S37" s="23"/>
      <c r="T37" s="23"/>
      <c r="U37" s="23"/>
      <c r="V37" s="23">
        <v>3355</v>
      </c>
      <c r="W37" s="23">
        <f t="shared" si="0"/>
        <v>4026</v>
      </c>
      <c r="X37" s="73">
        <v>4830</v>
      </c>
    </row>
    <row r="38" spans="1:24" ht="15">
      <c r="A38" s="56">
        <v>81870</v>
      </c>
      <c r="B38" s="40" t="s">
        <v>43</v>
      </c>
      <c r="C38" s="40"/>
      <c r="D38" s="40"/>
      <c r="E38" s="40"/>
      <c r="F38" s="40"/>
      <c r="G38" s="40"/>
      <c r="H38" s="17"/>
      <c r="I38" s="22"/>
      <c r="J38" s="21"/>
      <c r="K38" s="21"/>
      <c r="L38" s="21"/>
      <c r="M38" s="21"/>
      <c r="N38" s="21"/>
      <c r="O38" s="21"/>
      <c r="P38" s="22"/>
      <c r="Q38" s="17"/>
      <c r="R38" s="23"/>
      <c r="S38" s="23"/>
      <c r="T38" s="23"/>
      <c r="U38" s="23"/>
      <c r="V38" s="23">
        <v>1980</v>
      </c>
      <c r="W38" s="23">
        <f t="shared" si="0"/>
        <v>2376</v>
      </c>
      <c r="X38" s="73">
        <v>2850</v>
      </c>
    </row>
    <row r="39" spans="1:24" ht="15">
      <c r="A39" s="56">
        <v>81872</v>
      </c>
      <c r="B39" s="40" t="s">
        <v>42</v>
      </c>
      <c r="C39" s="40"/>
      <c r="D39" s="40"/>
      <c r="E39" s="40"/>
      <c r="F39" s="40"/>
      <c r="G39" s="40"/>
      <c r="H39" s="17"/>
      <c r="I39" s="22"/>
      <c r="J39" s="21"/>
      <c r="K39" s="21"/>
      <c r="L39" s="21"/>
      <c r="M39" s="21"/>
      <c r="N39" s="21"/>
      <c r="O39" s="21"/>
      <c r="P39" s="22"/>
      <c r="Q39" s="17"/>
      <c r="R39" s="23"/>
      <c r="S39" s="23"/>
      <c r="T39" s="23"/>
      <c r="U39" s="23"/>
      <c r="V39" s="23">
        <v>3500</v>
      </c>
      <c r="W39" s="23">
        <f t="shared" si="0"/>
        <v>4200</v>
      </c>
      <c r="X39" s="73">
        <f t="shared" si="1"/>
        <v>5040</v>
      </c>
    </row>
    <row r="40" spans="1:24" ht="15">
      <c r="A40" s="56">
        <v>81871</v>
      </c>
      <c r="B40" s="40" t="s">
        <v>44</v>
      </c>
      <c r="C40" s="40"/>
      <c r="D40" s="40"/>
      <c r="E40" s="40"/>
      <c r="F40" s="40"/>
      <c r="G40" s="40"/>
      <c r="H40" s="17"/>
      <c r="I40" s="22"/>
      <c r="J40" s="21"/>
      <c r="K40" s="21"/>
      <c r="L40" s="21"/>
      <c r="M40" s="21"/>
      <c r="N40" s="21"/>
      <c r="O40" s="21"/>
      <c r="P40" s="22"/>
      <c r="Q40" s="17"/>
      <c r="R40" s="23"/>
      <c r="S40" s="23"/>
      <c r="T40" s="23"/>
      <c r="U40" s="23"/>
      <c r="V40" s="23">
        <v>2490</v>
      </c>
      <c r="W40" s="23">
        <f t="shared" si="0"/>
        <v>2988</v>
      </c>
      <c r="X40" s="73">
        <v>3590</v>
      </c>
    </row>
    <row r="41" spans="1:24" ht="15">
      <c r="A41" s="56">
        <v>81874</v>
      </c>
      <c r="B41" s="40" t="s">
        <v>45</v>
      </c>
      <c r="C41" s="40"/>
      <c r="D41" s="40"/>
      <c r="E41" s="40"/>
      <c r="F41" s="40"/>
      <c r="G41" s="40"/>
      <c r="H41" s="17"/>
      <c r="I41" s="22"/>
      <c r="J41" s="21"/>
      <c r="K41" s="21"/>
      <c r="L41" s="21"/>
      <c r="M41" s="21"/>
      <c r="N41" s="21"/>
      <c r="O41" s="21"/>
      <c r="P41" s="22"/>
      <c r="Q41" s="17"/>
      <c r="R41" s="23"/>
      <c r="S41" s="23"/>
      <c r="T41" s="23"/>
      <c r="U41" s="23"/>
      <c r="V41" s="23">
        <v>4560</v>
      </c>
      <c r="W41" s="23">
        <f t="shared" si="0"/>
        <v>5472</v>
      </c>
      <c r="X41" s="73">
        <v>6570</v>
      </c>
    </row>
    <row r="42" spans="1:24" ht="15">
      <c r="A42" s="56">
        <v>81875</v>
      </c>
      <c r="B42" s="40" t="s">
        <v>46</v>
      </c>
      <c r="C42" s="40"/>
      <c r="D42" s="40"/>
      <c r="E42" s="40"/>
      <c r="F42" s="40"/>
      <c r="G42" s="40"/>
      <c r="H42" s="17"/>
      <c r="I42" s="22"/>
      <c r="J42" s="21"/>
      <c r="K42" s="21"/>
      <c r="L42" s="21"/>
      <c r="M42" s="21"/>
      <c r="N42" s="21"/>
      <c r="O42" s="21"/>
      <c r="P42" s="22"/>
      <c r="Q42" s="17"/>
      <c r="R42" s="23"/>
      <c r="S42" s="23"/>
      <c r="T42" s="23"/>
      <c r="U42" s="23"/>
      <c r="V42" s="23">
        <v>1515</v>
      </c>
      <c r="W42" s="23">
        <f t="shared" si="0"/>
        <v>1818</v>
      </c>
      <c r="X42" s="73">
        <v>2180</v>
      </c>
    </row>
    <row r="43" spans="1:24" ht="15">
      <c r="A43" s="56">
        <v>81876</v>
      </c>
      <c r="B43" s="40" t="s">
        <v>50</v>
      </c>
      <c r="C43" s="40"/>
      <c r="D43" s="40"/>
      <c r="E43" s="40"/>
      <c r="F43" s="40"/>
      <c r="G43" s="40"/>
      <c r="H43" s="17"/>
      <c r="I43" s="22"/>
      <c r="J43" s="21"/>
      <c r="K43" s="21"/>
      <c r="L43" s="21"/>
      <c r="M43" s="21"/>
      <c r="N43" s="21"/>
      <c r="O43" s="21"/>
      <c r="P43" s="22"/>
      <c r="Q43" s="17"/>
      <c r="R43" s="23"/>
      <c r="S43" s="23"/>
      <c r="T43" s="23"/>
      <c r="U43" s="23"/>
      <c r="V43" s="23">
        <v>1925</v>
      </c>
      <c r="W43" s="23">
        <f t="shared" si="0"/>
        <v>2310</v>
      </c>
      <c r="X43" s="73">
        <v>2770</v>
      </c>
    </row>
    <row r="44" spans="1:24" ht="15">
      <c r="A44" s="56">
        <v>81850</v>
      </c>
      <c r="B44" s="40" t="s">
        <v>24</v>
      </c>
      <c r="C44" s="40"/>
      <c r="D44" s="40"/>
      <c r="E44" s="40"/>
      <c r="F44" s="40"/>
      <c r="G44" s="40"/>
      <c r="H44" s="17"/>
      <c r="I44" s="22"/>
      <c r="J44" s="21"/>
      <c r="K44" s="21"/>
      <c r="L44" s="21"/>
      <c r="M44" s="21"/>
      <c r="N44" s="21"/>
      <c r="O44" s="21"/>
      <c r="P44" s="22"/>
      <c r="Q44" s="17"/>
      <c r="R44" s="23"/>
      <c r="S44" s="23"/>
      <c r="T44" s="23"/>
      <c r="U44" s="23"/>
      <c r="V44" s="23">
        <v>6995</v>
      </c>
      <c r="W44" s="23">
        <f t="shared" si="0"/>
        <v>8394</v>
      </c>
      <c r="X44" s="73">
        <v>10080</v>
      </c>
    </row>
    <row r="45" spans="1:24" ht="15">
      <c r="A45" s="56">
        <v>81851</v>
      </c>
      <c r="B45" s="40" t="s">
        <v>62</v>
      </c>
      <c r="C45" s="40"/>
      <c r="D45" s="40"/>
      <c r="E45" s="40"/>
      <c r="F45" s="40"/>
      <c r="G45" s="40"/>
      <c r="H45" s="17"/>
      <c r="I45" s="22"/>
      <c r="J45" s="21"/>
      <c r="K45" s="21"/>
      <c r="L45" s="21"/>
      <c r="M45" s="21"/>
      <c r="N45" s="21"/>
      <c r="O45" s="21"/>
      <c r="P45" s="22"/>
      <c r="Q45" s="17"/>
      <c r="R45" s="23"/>
      <c r="S45" s="23"/>
      <c r="T45" s="23"/>
      <c r="U45" s="23"/>
      <c r="V45" s="23">
        <v>3205</v>
      </c>
      <c r="W45" s="23">
        <f t="shared" si="0"/>
        <v>3846</v>
      </c>
      <c r="X45" s="73">
        <v>4620</v>
      </c>
    </row>
    <row r="46" spans="1:24" ht="15">
      <c r="A46" s="56">
        <v>81852</v>
      </c>
      <c r="B46" s="40" t="s">
        <v>23</v>
      </c>
      <c r="C46" s="40"/>
      <c r="D46" s="40"/>
      <c r="E46" s="40"/>
      <c r="F46" s="40"/>
      <c r="G46" s="40"/>
      <c r="H46" s="17"/>
      <c r="I46" s="22"/>
      <c r="J46" s="21"/>
      <c r="K46" s="21"/>
      <c r="L46" s="21"/>
      <c r="M46" s="21"/>
      <c r="N46" s="21"/>
      <c r="O46" s="21"/>
      <c r="P46" s="22"/>
      <c r="Q46" s="17"/>
      <c r="R46" s="23"/>
      <c r="S46" s="23"/>
      <c r="T46" s="23"/>
      <c r="U46" s="23"/>
      <c r="V46" s="23">
        <v>8940</v>
      </c>
      <c r="W46" s="23">
        <f t="shared" si="0"/>
        <v>10728</v>
      </c>
      <c r="X46" s="73">
        <v>12880</v>
      </c>
    </row>
    <row r="47" spans="1:24" ht="15">
      <c r="A47" s="56">
        <v>81853</v>
      </c>
      <c r="B47" s="40" t="s">
        <v>63</v>
      </c>
      <c r="C47" s="40"/>
      <c r="D47" s="40"/>
      <c r="E47" s="40"/>
      <c r="F47" s="40"/>
      <c r="G47" s="40"/>
      <c r="H47" s="17"/>
      <c r="I47" s="22"/>
      <c r="J47" s="21"/>
      <c r="K47" s="21"/>
      <c r="L47" s="21"/>
      <c r="M47" s="21"/>
      <c r="N47" s="21"/>
      <c r="O47" s="21"/>
      <c r="P47" s="22"/>
      <c r="Q47" s="17"/>
      <c r="R47" s="23"/>
      <c r="S47" s="23"/>
      <c r="T47" s="23"/>
      <c r="U47" s="23"/>
      <c r="V47" s="23">
        <v>4245</v>
      </c>
      <c r="W47" s="23">
        <f t="shared" si="0"/>
        <v>5094</v>
      </c>
      <c r="X47" s="73">
        <v>6110</v>
      </c>
    </row>
    <row r="48" spans="1:24" ht="15">
      <c r="A48" s="56">
        <v>81854</v>
      </c>
      <c r="B48" s="40" t="s">
        <v>25</v>
      </c>
      <c r="C48" s="40"/>
      <c r="D48" s="40"/>
      <c r="E48" s="40"/>
      <c r="F48" s="40"/>
      <c r="G48" s="40"/>
      <c r="H48" s="17"/>
      <c r="I48" s="22"/>
      <c r="J48" s="21"/>
      <c r="K48" s="21"/>
      <c r="L48" s="21"/>
      <c r="M48" s="21"/>
      <c r="N48" s="21"/>
      <c r="O48" s="21"/>
      <c r="P48" s="22"/>
      <c r="Q48" s="17"/>
      <c r="R48" s="23"/>
      <c r="S48" s="23"/>
      <c r="T48" s="23"/>
      <c r="U48" s="23"/>
      <c r="V48" s="23">
        <v>6570</v>
      </c>
      <c r="W48" s="23">
        <f t="shared" si="0"/>
        <v>7884</v>
      </c>
      <c r="X48" s="73">
        <v>9460</v>
      </c>
    </row>
    <row r="49" spans="1:24" ht="15">
      <c r="A49" s="56">
        <v>81855</v>
      </c>
      <c r="B49" s="47" t="s">
        <v>26</v>
      </c>
      <c r="C49" s="47"/>
      <c r="D49" s="47"/>
      <c r="E49" s="47"/>
      <c r="F49" s="47"/>
      <c r="G49" s="47"/>
      <c r="H49" s="27"/>
      <c r="I49" s="22"/>
      <c r="J49" s="21"/>
      <c r="K49" s="21"/>
      <c r="L49" s="21"/>
      <c r="M49" s="21"/>
      <c r="N49" s="21"/>
      <c r="O49" s="21"/>
      <c r="P49" s="22"/>
      <c r="Q49" s="27"/>
      <c r="R49" s="23"/>
      <c r="S49" s="23"/>
      <c r="T49" s="23"/>
      <c r="U49" s="23"/>
      <c r="V49" s="23">
        <v>7525</v>
      </c>
      <c r="W49" s="23">
        <f t="shared" si="0"/>
        <v>9030</v>
      </c>
      <c r="X49" s="73">
        <v>10840</v>
      </c>
    </row>
    <row r="50" spans="1:24" ht="15">
      <c r="A50" s="56">
        <v>81856</v>
      </c>
      <c r="B50" s="46" t="s">
        <v>27</v>
      </c>
      <c r="C50" s="46"/>
      <c r="D50" s="46"/>
      <c r="E50" s="46"/>
      <c r="F50" s="46"/>
      <c r="G50" s="46"/>
      <c r="H50" s="23"/>
      <c r="I50" s="22"/>
      <c r="J50" s="21"/>
      <c r="K50" s="21"/>
      <c r="L50" s="21"/>
      <c r="M50" s="21"/>
      <c r="N50" s="21"/>
      <c r="O50" s="21"/>
      <c r="P50" s="22"/>
      <c r="Q50" s="23"/>
      <c r="R50" s="23"/>
      <c r="S50" s="23"/>
      <c r="T50" s="23"/>
      <c r="U50" s="23"/>
      <c r="V50" s="23">
        <v>8825</v>
      </c>
      <c r="W50" s="23">
        <f t="shared" si="0"/>
        <v>10590</v>
      </c>
      <c r="X50" s="73">
        <v>12710</v>
      </c>
    </row>
    <row r="51" spans="1:24" ht="15">
      <c r="A51" s="56">
        <v>81857</v>
      </c>
      <c r="B51" s="40" t="s">
        <v>28</v>
      </c>
      <c r="C51" s="40"/>
      <c r="D51" s="40"/>
      <c r="E51" s="40"/>
      <c r="F51" s="40"/>
      <c r="G51" s="40"/>
      <c r="H51" s="17"/>
      <c r="I51" s="22"/>
      <c r="J51" s="21"/>
      <c r="K51" s="21"/>
      <c r="L51" s="21"/>
      <c r="M51" s="21"/>
      <c r="N51" s="21"/>
      <c r="O51" s="21"/>
      <c r="P51" s="22"/>
      <c r="Q51" s="17"/>
      <c r="R51" s="23"/>
      <c r="S51" s="23"/>
      <c r="T51" s="23"/>
      <c r="U51" s="23"/>
      <c r="V51" s="23">
        <v>3405</v>
      </c>
      <c r="W51" s="23">
        <f t="shared" si="0"/>
        <v>4086</v>
      </c>
      <c r="X51" s="73">
        <v>4900</v>
      </c>
    </row>
    <row r="52" spans="1:24" ht="15">
      <c r="A52" s="56">
        <v>81858</v>
      </c>
      <c r="B52" s="40" t="s">
        <v>29</v>
      </c>
      <c r="C52" s="40"/>
      <c r="D52" s="40"/>
      <c r="E52" s="40"/>
      <c r="F52" s="40"/>
      <c r="G52" s="40"/>
      <c r="H52" s="17"/>
      <c r="I52" s="22"/>
      <c r="J52" s="21"/>
      <c r="K52" s="21"/>
      <c r="L52" s="21"/>
      <c r="M52" s="21"/>
      <c r="N52" s="21"/>
      <c r="O52" s="21"/>
      <c r="P52" s="22"/>
      <c r="Q52" s="17"/>
      <c r="R52" s="23"/>
      <c r="S52" s="23"/>
      <c r="T52" s="23"/>
      <c r="U52" s="23"/>
      <c r="V52" s="23">
        <v>8715</v>
      </c>
      <c r="W52" s="23">
        <f t="shared" si="0"/>
        <v>10458</v>
      </c>
      <c r="X52" s="73">
        <f t="shared" si="1"/>
        <v>12549.6</v>
      </c>
    </row>
    <row r="53" spans="1:24" ht="15">
      <c r="A53" s="56">
        <v>81859</v>
      </c>
      <c r="B53" s="40" t="s">
        <v>30</v>
      </c>
      <c r="C53" s="40"/>
      <c r="D53" s="40"/>
      <c r="E53" s="40"/>
      <c r="F53" s="40"/>
      <c r="G53" s="40"/>
      <c r="H53" s="17"/>
      <c r="I53" s="22"/>
      <c r="J53" s="21"/>
      <c r="K53" s="21"/>
      <c r="L53" s="21"/>
      <c r="M53" s="21"/>
      <c r="N53" s="21"/>
      <c r="O53" s="21"/>
      <c r="P53" s="22"/>
      <c r="Q53" s="17"/>
      <c r="R53" s="23"/>
      <c r="S53" s="23"/>
      <c r="T53" s="23"/>
      <c r="U53" s="23"/>
      <c r="V53" s="23">
        <v>2565</v>
      </c>
      <c r="W53" s="23">
        <f t="shared" si="0"/>
        <v>3078</v>
      </c>
      <c r="X53" s="73">
        <v>3700</v>
      </c>
    </row>
    <row r="54" spans="1:24" ht="15">
      <c r="A54" s="56">
        <v>81860</v>
      </c>
      <c r="B54" s="46" t="s">
        <v>31</v>
      </c>
      <c r="C54" s="46"/>
      <c r="D54" s="46"/>
      <c r="E54" s="46"/>
      <c r="F54" s="46"/>
      <c r="G54" s="46"/>
      <c r="H54" s="26"/>
      <c r="I54" s="23"/>
      <c r="J54" s="21"/>
      <c r="K54" s="21"/>
      <c r="L54" s="21"/>
      <c r="M54" s="21"/>
      <c r="N54" s="21"/>
      <c r="O54" s="21"/>
      <c r="P54" s="22"/>
      <c r="Q54" s="26"/>
      <c r="R54" s="23"/>
      <c r="S54" s="23"/>
      <c r="T54" s="23"/>
      <c r="U54" s="23"/>
      <c r="V54" s="23">
        <v>835</v>
      </c>
      <c r="W54" s="23">
        <f t="shared" si="0"/>
        <v>1002</v>
      </c>
      <c r="X54" s="73">
        <v>1200</v>
      </c>
    </row>
    <row r="55" spans="1:24" ht="15">
      <c r="A55" s="56">
        <v>81861</v>
      </c>
      <c r="B55" s="46" t="s">
        <v>32</v>
      </c>
      <c r="C55" s="46"/>
      <c r="D55" s="46"/>
      <c r="E55" s="46"/>
      <c r="F55" s="46"/>
      <c r="G55" s="46"/>
      <c r="H55" s="17"/>
      <c r="I55" s="22"/>
      <c r="J55" s="21"/>
      <c r="K55" s="21"/>
      <c r="L55" s="21"/>
      <c r="M55" s="21"/>
      <c r="N55" s="21"/>
      <c r="O55" s="21"/>
      <c r="P55" s="22"/>
      <c r="Q55" s="17"/>
      <c r="R55" s="23"/>
      <c r="S55" s="23"/>
      <c r="T55" s="23"/>
      <c r="U55" s="23"/>
      <c r="V55" s="23">
        <v>680</v>
      </c>
      <c r="W55" s="23">
        <f t="shared" si="0"/>
        <v>816</v>
      </c>
      <c r="X55" s="73">
        <v>980</v>
      </c>
    </row>
    <row r="56" spans="1:24" ht="15">
      <c r="A56" s="56">
        <v>81862</v>
      </c>
      <c r="B56" s="40" t="s">
        <v>37</v>
      </c>
      <c r="C56" s="40"/>
      <c r="D56" s="40"/>
      <c r="E56" s="40"/>
      <c r="F56" s="40"/>
      <c r="G56" s="40"/>
      <c r="H56" s="17"/>
      <c r="I56" s="22"/>
      <c r="J56" s="21"/>
      <c r="K56" s="21"/>
      <c r="L56" s="21"/>
      <c r="M56" s="21"/>
      <c r="N56" s="21"/>
      <c r="O56" s="21"/>
      <c r="P56" s="22"/>
      <c r="Q56" s="17"/>
      <c r="R56" s="23"/>
      <c r="S56" s="23"/>
      <c r="T56" s="23"/>
      <c r="U56" s="23"/>
      <c r="V56" s="23">
        <v>1490</v>
      </c>
      <c r="W56" s="23">
        <f t="shared" si="0"/>
        <v>1788</v>
      </c>
      <c r="X56" s="73">
        <v>2150</v>
      </c>
    </row>
    <row r="57" spans="1:24" ht="15">
      <c r="A57" s="56">
        <v>81863</v>
      </c>
      <c r="B57" s="40" t="s">
        <v>38</v>
      </c>
      <c r="C57" s="40"/>
      <c r="D57" s="40"/>
      <c r="E57" s="40"/>
      <c r="F57" s="40"/>
      <c r="G57" s="40"/>
      <c r="H57" s="17"/>
      <c r="I57" s="22"/>
      <c r="J57" s="21"/>
      <c r="K57" s="21"/>
      <c r="L57" s="21"/>
      <c r="M57" s="21"/>
      <c r="N57" s="21"/>
      <c r="O57" s="21"/>
      <c r="P57" s="22"/>
      <c r="Q57" s="17"/>
      <c r="R57" s="23"/>
      <c r="S57" s="23"/>
      <c r="T57" s="23"/>
      <c r="U57" s="23"/>
      <c r="V57" s="23">
        <v>1735</v>
      </c>
      <c r="W57" s="23">
        <f t="shared" si="0"/>
        <v>2082</v>
      </c>
      <c r="X57" s="73">
        <v>2500</v>
      </c>
    </row>
    <row r="58" spans="1:24" ht="15">
      <c r="A58" s="56">
        <v>81864</v>
      </c>
      <c r="B58" s="40" t="s">
        <v>39</v>
      </c>
      <c r="C58" s="40"/>
      <c r="D58" s="40"/>
      <c r="E58" s="40"/>
      <c r="F58" s="40"/>
      <c r="G58" s="40"/>
      <c r="H58" s="17"/>
      <c r="I58" s="22"/>
      <c r="J58" s="21"/>
      <c r="K58" s="21"/>
      <c r="L58" s="21"/>
      <c r="M58" s="21"/>
      <c r="N58" s="21"/>
      <c r="O58" s="21"/>
      <c r="P58" s="22"/>
      <c r="Q58" s="17"/>
      <c r="R58" s="23"/>
      <c r="S58" s="23"/>
      <c r="T58" s="23"/>
      <c r="U58" s="23"/>
      <c r="V58" s="23">
        <v>1525</v>
      </c>
      <c r="W58" s="23">
        <f t="shared" si="0"/>
        <v>1830</v>
      </c>
      <c r="X58" s="73">
        <v>2200</v>
      </c>
    </row>
    <row r="59" spans="1:24" ht="15">
      <c r="A59" s="56">
        <v>81865</v>
      </c>
      <c r="B59" s="40" t="s">
        <v>40</v>
      </c>
      <c r="C59" s="40"/>
      <c r="D59" s="40"/>
      <c r="E59" s="40"/>
      <c r="F59" s="40"/>
      <c r="G59" s="40"/>
      <c r="H59" s="17"/>
      <c r="I59" s="22"/>
      <c r="J59" s="21"/>
      <c r="K59" s="21"/>
      <c r="L59" s="21"/>
      <c r="M59" s="21"/>
      <c r="N59" s="21"/>
      <c r="O59" s="21"/>
      <c r="P59" s="22"/>
      <c r="Q59" s="17"/>
      <c r="R59" s="23"/>
      <c r="S59" s="23"/>
      <c r="T59" s="23"/>
      <c r="U59" s="23"/>
      <c r="V59" s="23">
        <v>1525</v>
      </c>
      <c r="W59" s="23">
        <f t="shared" si="0"/>
        <v>1830</v>
      </c>
      <c r="X59" s="73">
        <v>2200</v>
      </c>
    </row>
    <row r="60" spans="1:24" ht="15">
      <c r="A60" s="56">
        <v>81866</v>
      </c>
      <c r="B60" s="40" t="s">
        <v>33</v>
      </c>
      <c r="C60" s="40"/>
      <c r="D60" s="40"/>
      <c r="E60" s="40"/>
      <c r="F60" s="40"/>
      <c r="G60" s="40"/>
      <c r="H60" s="17"/>
      <c r="I60" s="22"/>
      <c r="J60" s="21"/>
      <c r="K60" s="21"/>
      <c r="L60" s="21"/>
      <c r="M60" s="21"/>
      <c r="N60" s="21"/>
      <c r="O60" s="21"/>
      <c r="P60" s="22"/>
      <c r="Q60" s="17"/>
      <c r="R60" s="23"/>
      <c r="S60" s="23"/>
      <c r="T60" s="23"/>
      <c r="U60" s="23"/>
      <c r="V60" s="23">
        <v>880</v>
      </c>
      <c r="W60" s="23">
        <f t="shared" si="0"/>
        <v>1056</v>
      </c>
      <c r="X60" s="73">
        <v>1270</v>
      </c>
    </row>
    <row r="61" spans="1:24" ht="15">
      <c r="A61" s="56">
        <v>81867</v>
      </c>
      <c r="B61" s="40" t="s">
        <v>36</v>
      </c>
      <c r="C61" s="40"/>
      <c r="D61" s="40"/>
      <c r="E61" s="40"/>
      <c r="F61" s="40"/>
      <c r="G61" s="40"/>
      <c r="H61" s="17"/>
      <c r="I61" s="22"/>
      <c r="J61" s="21"/>
      <c r="K61" s="21"/>
      <c r="L61" s="21"/>
      <c r="M61" s="21"/>
      <c r="N61" s="21"/>
      <c r="O61" s="21"/>
      <c r="P61" s="22"/>
      <c r="Q61" s="17"/>
      <c r="R61" s="23"/>
      <c r="S61" s="23"/>
      <c r="T61" s="23"/>
      <c r="U61" s="23"/>
      <c r="V61" s="23">
        <v>2590</v>
      </c>
      <c r="W61" s="23">
        <f t="shared" si="0"/>
        <v>3108</v>
      </c>
      <c r="X61" s="73">
        <f t="shared" si="1"/>
        <v>3729.6</v>
      </c>
    </row>
    <row r="62" spans="1:24" ht="15">
      <c r="A62" s="56">
        <v>81868</v>
      </c>
      <c r="B62" s="40" t="s">
        <v>34</v>
      </c>
      <c r="C62" s="40"/>
      <c r="D62" s="40"/>
      <c r="E62" s="40"/>
      <c r="F62" s="40"/>
      <c r="G62" s="40"/>
      <c r="H62" s="17"/>
      <c r="I62" s="22"/>
      <c r="J62" s="21"/>
      <c r="K62" s="21"/>
      <c r="L62" s="21"/>
      <c r="M62" s="21"/>
      <c r="N62" s="21"/>
      <c r="O62" s="21"/>
      <c r="P62" s="22"/>
      <c r="Q62" s="17"/>
      <c r="R62" s="23"/>
      <c r="S62" s="23"/>
      <c r="T62" s="23"/>
      <c r="U62" s="23"/>
      <c r="V62" s="20">
        <v>2700</v>
      </c>
      <c r="W62" s="23">
        <f aca="true" t="shared" si="8" ref="W62:W70">V62*1.2</f>
        <v>3240</v>
      </c>
      <c r="X62" s="73">
        <v>3890</v>
      </c>
    </row>
    <row r="63" spans="1:24" ht="15">
      <c r="A63" s="56">
        <v>81869</v>
      </c>
      <c r="B63" s="40" t="s">
        <v>35</v>
      </c>
      <c r="C63" s="40"/>
      <c r="D63" s="40"/>
      <c r="E63" s="40"/>
      <c r="F63" s="40"/>
      <c r="G63" s="40"/>
      <c r="H63" s="17"/>
      <c r="I63" s="22"/>
      <c r="J63" s="21"/>
      <c r="K63" s="21"/>
      <c r="L63" s="21"/>
      <c r="M63" s="21"/>
      <c r="N63" s="21"/>
      <c r="O63" s="21"/>
      <c r="P63" s="22"/>
      <c r="Q63" s="17"/>
      <c r="R63" s="23"/>
      <c r="S63" s="23"/>
      <c r="T63" s="23"/>
      <c r="U63" s="23"/>
      <c r="V63" s="23">
        <v>675</v>
      </c>
      <c r="W63" s="23">
        <f t="shared" si="8"/>
        <v>810</v>
      </c>
      <c r="X63" s="73">
        <v>970</v>
      </c>
    </row>
    <row r="64" spans="1:24" s="28" customFormat="1" ht="15">
      <c r="A64" s="56">
        <v>81877</v>
      </c>
      <c r="B64" s="40" t="s">
        <v>61</v>
      </c>
      <c r="C64" s="40"/>
      <c r="D64" s="40"/>
      <c r="E64" s="40"/>
      <c r="F64" s="40"/>
      <c r="G64" s="40"/>
      <c r="H64" s="21"/>
      <c r="I64" s="22"/>
      <c r="J64" s="26"/>
      <c r="K64" s="23"/>
      <c r="L64" s="23"/>
      <c r="M64" s="23"/>
      <c r="N64" s="21"/>
      <c r="O64" s="23"/>
      <c r="P64" s="22"/>
      <c r="Q64" s="17"/>
      <c r="R64" s="23"/>
      <c r="S64" s="23"/>
      <c r="T64" s="23"/>
      <c r="U64" s="23"/>
      <c r="V64" s="23">
        <v>1885</v>
      </c>
      <c r="W64" s="23">
        <f t="shared" si="8"/>
        <v>2262</v>
      </c>
      <c r="X64" s="73">
        <v>2720</v>
      </c>
    </row>
    <row r="65" spans="1:24" s="28" customFormat="1" ht="15">
      <c r="A65" s="56">
        <v>81878</v>
      </c>
      <c r="B65" s="40" t="s">
        <v>52</v>
      </c>
      <c r="C65" s="40"/>
      <c r="D65" s="40"/>
      <c r="E65" s="40"/>
      <c r="F65" s="40"/>
      <c r="G65" s="40"/>
      <c r="H65" s="21"/>
      <c r="I65" s="22"/>
      <c r="J65" s="26"/>
      <c r="K65" s="23"/>
      <c r="L65" s="23"/>
      <c r="M65" s="23"/>
      <c r="N65" s="21">
        <v>617.5</v>
      </c>
      <c r="O65" s="23">
        <v>741</v>
      </c>
      <c r="P65" s="22"/>
      <c r="Q65" s="17"/>
      <c r="R65" s="23"/>
      <c r="S65" s="23"/>
      <c r="T65" s="23"/>
      <c r="U65" s="23"/>
      <c r="V65" s="23">
        <v>2125</v>
      </c>
      <c r="W65" s="23">
        <f t="shared" si="8"/>
        <v>2550</v>
      </c>
      <c r="X65" s="73">
        <f t="shared" si="1"/>
        <v>3060</v>
      </c>
    </row>
    <row r="66" spans="1:24" s="28" customFormat="1" ht="15">
      <c r="A66" s="56">
        <v>81879</v>
      </c>
      <c r="B66" s="40" t="s">
        <v>53</v>
      </c>
      <c r="C66" s="40"/>
      <c r="D66" s="40"/>
      <c r="E66" s="40"/>
      <c r="F66" s="40"/>
      <c r="G66" s="40"/>
      <c r="H66" s="21"/>
      <c r="I66" s="22"/>
      <c r="J66" s="26"/>
      <c r="K66" s="23"/>
      <c r="L66" s="23"/>
      <c r="M66" s="23"/>
      <c r="N66" s="21">
        <v>750</v>
      </c>
      <c r="O66" s="23">
        <v>900</v>
      </c>
      <c r="P66" s="22"/>
      <c r="Q66" s="17"/>
      <c r="R66" s="23"/>
      <c r="S66" s="23"/>
      <c r="T66" s="23"/>
      <c r="U66" s="23"/>
      <c r="V66" s="23">
        <v>2475</v>
      </c>
      <c r="W66" s="23">
        <f t="shared" si="8"/>
        <v>2970</v>
      </c>
      <c r="X66" s="73">
        <v>3570</v>
      </c>
    </row>
    <row r="67" spans="1:24" s="28" customFormat="1" ht="15">
      <c r="A67" s="56">
        <v>81881</v>
      </c>
      <c r="B67" s="40" t="s">
        <v>54</v>
      </c>
      <c r="C67" s="40"/>
      <c r="D67" s="40"/>
      <c r="E67" s="40"/>
      <c r="F67" s="40"/>
      <c r="G67" s="40"/>
      <c r="H67" s="21"/>
      <c r="I67" s="22"/>
      <c r="J67" s="26"/>
      <c r="K67" s="23"/>
      <c r="L67" s="23"/>
      <c r="M67" s="23"/>
      <c r="N67" s="21">
        <v>650</v>
      </c>
      <c r="O67" s="23">
        <v>780</v>
      </c>
      <c r="P67" s="22"/>
      <c r="Q67" s="17"/>
      <c r="R67" s="23"/>
      <c r="S67" s="23"/>
      <c r="T67" s="23"/>
      <c r="U67" s="23"/>
      <c r="V67" s="23">
        <v>2195</v>
      </c>
      <c r="W67" s="23">
        <f t="shared" si="8"/>
        <v>2634</v>
      </c>
      <c r="X67" s="73">
        <v>3160</v>
      </c>
    </row>
    <row r="68" spans="1:24" s="28" customFormat="1" ht="29.25" customHeight="1">
      <c r="A68" s="56">
        <v>81882</v>
      </c>
      <c r="B68" s="41" t="s">
        <v>55</v>
      </c>
      <c r="C68" s="41"/>
      <c r="D68" s="41"/>
      <c r="E68" s="41"/>
      <c r="F68" s="41"/>
      <c r="G68" s="41"/>
      <c r="H68" s="21"/>
      <c r="I68" s="22"/>
      <c r="J68" s="26"/>
      <c r="K68" s="23"/>
      <c r="L68" s="23"/>
      <c r="M68" s="23"/>
      <c r="N68" s="21">
        <v>875</v>
      </c>
      <c r="O68" s="23">
        <v>1050</v>
      </c>
      <c r="P68" s="22"/>
      <c r="Q68" s="17"/>
      <c r="R68" s="23"/>
      <c r="S68" s="23"/>
      <c r="T68" s="23"/>
      <c r="U68" s="23"/>
      <c r="V68" s="23">
        <v>3005</v>
      </c>
      <c r="W68" s="23">
        <f t="shared" si="8"/>
        <v>3606</v>
      </c>
      <c r="X68" s="73">
        <v>4330</v>
      </c>
    </row>
    <row r="69" spans="1:24" s="28" customFormat="1" ht="33" customHeight="1">
      <c r="A69" s="56">
        <v>81883</v>
      </c>
      <c r="B69" s="41" t="s">
        <v>56</v>
      </c>
      <c r="C69" s="41"/>
      <c r="D69" s="41"/>
      <c r="E69" s="41"/>
      <c r="F69" s="41"/>
      <c r="G69" s="41"/>
      <c r="H69" s="21"/>
      <c r="I69" s="22"/>
      <c r="J69" s="26"/>
      <c r="K69" s="23"/>
      <c r="L69" s="23"/>
      <c r="M69" s="23"/>
      <c r="N69" s="21">
        <v>537.5</v>
      </c>
      <c r="O69" s="23">
        <v>645</v>
      </c>
      <c r="P69" s="22"/>
      <c r="Q69" s="17"/>
      <c r="R69" s="23"/>
      <c r="S69" s="23"/>
      <c r="T69" s="23"/>
      <c r="U69" s="23"/>
      <c r="V69" s="23">
        <v>2050</v>
      </c>
      <c r="W69" s="23">
        <f t="shared" si="8"/>
        <v>2460</v>
      </c>
      <c r="X69" s="73">
        <v>2950</v>
      </c>
    </row>
    <row r="70" spans="1:24" s="28" customFormat="1" ht="15.75" thickBot="1">
      <c r="A70" s="59">
        <v>81884</v>
      </c>
      <c r="B70" s="60" t="s">
        <v>57</v>
      </c>
      <c r="C70" s="60"/>
      <c r="D70" s="60"/>
      <c r="E70" s="60"/>
      <c r="F70" s="60"/>
      <c r="G70" s="60"/>
      <c r="H70" s="61"/>
      <c r="I70" s="62"/>
      <c r="J70" s="63"/>
      <c r="K70" s="64"/>
      <c r="L70" s="64"/>
      <c r="M70" s="64"/>
      <c r="N70" s="61">
        <v>995</v>
      </c>
      <c r="O70" s="64">
        <v>1194</v>
      </c>
      <c r="P70" s="62"/>
      <c r="Q70" s="65"/>
      <c r="R70" s="64"/>
      <c r="S70" s="64"/>
      <c r="T70" s="64"/>
      <c r="U70" s="64"/>
      <c r="V70" s="64">
        <v>3540</v>
      </c>
      <c r="W70" s="64">
        <f t="shared" si="8"/>
        <v>4248</v>
      </c>
      <c r="X70" s="73">
        <v>5100</v>
      </c>
    </row>
    <row r="71" spans="1:23" s="12" customFormat="1" ht="15">
      <c r="A71" s="6"/>
      <c r="B71" s="45"/>
      <c r="C71" s="45"/>
      <c r="D71" s="45"/>
      <c r="E71" s="45"/>
      <c r="F71" s="45"/>
      <c r="G71" s="45"/>
      <c r="H71" s="13"/>
      <c r="I71" s="14"/>
      <c r="J71" s="11"/>
      <c r="K71" s="15"/>
      <c r="L71" s="15"/>
      <c r="M71" s="15"/>
      <c r="N71" s="15"/>
      <c r="O71" s="15"/>
      <c r="P71" s="3"/>
      <c r="Q71" s="2"/>
      <c r="R71" s="5"/>
      <c r="S71" s="5"/>
      <c r="T71" s="5"/>
      <c r="U71" s="5"/>
      <c r="V71" s="29"/>
      <c r="W71" s="29"/>
    </row>
    <row r="72" spans="1:23" s="12" customFormat="1" ht="15">
      <c r="A72" s="6"/>
      <c r="B72" s="45"/>
      <c r="C72" s="45"/>
      <c r="D72" s="45"/>
      <c r="E72" s="45"/>
      <c r="F72" s="45"/>
      <c r="G72" s="45"/>
      <c r="H72" s="13"/>
      <c r="I72" s="14"/>
      <c r="J72" s="11"/>
      <c r="K72" s="15"/>
      <c r="L72" s="15"/>
      <c r="M72" s="15"/>
      <c r="N72" s="15"/>
      <c r="O72" s="15"/>
      <c r="P72" s="3"/>
      <c r="Q72" s="2"/>
      <c r="R72" s="5"/>
      <c r="S72" s="5"/>
      <c r="T72" s="5"/>
      <c r="U72" s="5"/>
      <c r="V72" s="5"/>
      <c r="W72" s="5"/>
    </row>
    <row r="73" spans="1:23" s="12" customFormat="1" ht="15">
      <c r="A73" s="6"/>
      <c r="B73" s="45"/>
      <c r="C73" s="45"/>
      <c r="D73" s="45"/>
      <c r="E73" s="45"/>
      <c r="F73" s="45"/>
      <c r="G73" s="45"/>
      <c r="H73" s="13"/>
      <c r="I73" s="14"/>
      <c r="J73" s="11"/>
      <c r="K73" s="15"/>
      <c r="L73" s="15"/>
      <c r="M73" s="15"/>
      <c r="N73" s="15"/>
      <c r="O73" s="15"/>
      <c r="P73" s="3"/>
      <c r="Q73" s="2"/>
      <c r="R73" s="5"/>
      <c r="S73" s="5"/>
      <c r="T73" s="5"/>
      <c r="U73" s="5"/>
      <c r="V73" s="5"/>
      <c r="W73" s="5"/>
    </row>
    <row r="74" spans="1:23" s="12" customFormat="1" ht="15">
      <c r="A74" s="16"/>
      <c r="B74" s="44"/>
      <c r="C74" s="44"/>
      <c r="D74" s="44"/>
      <c r="E74" s="44"/>
      <c r="F74" s="44"/>
      <c r="G74" s="44"/>
      <c r="H74" s="2"/>
      <c r="I74" s="3"/>
      <c r="J74" s="4"/>
      <c r="K74" s="4"/>
      <c r="L74" s="4"/>
      <c r="M74" s="4"/>
      <c r="N74" s="4"/>
      <c r="O74" s="4"/>
      <c r="P74" s="3"/>
      <c r="Q74" s="2"/>
      <c r="R74" s="5"/>
      <c r="S74" s="5"/>
      <c r="T74" s="5"/>
      <c r="U74" s="5"/>
      <c r="V74" s="5"/>
      <c r="W74" s="5"/>
    </row>
  </sheetData>
  <sheetProtection/>
  <mergeCells count="73">
    <mergeCell ref="A1:X2"/>
    <mergeCell ref="B67:G67"/>
    <mergeCell ref="B50:G50"/>
    <mergeCell ref="B51:G51"/>
    <mergeCell ref="B54:G54"/>
    <mergeCell ref="B55:G55"/>
    <mergeCell ref="B39:G39"/>
    <mergeCell ref="B40:G40"/>
    <mergeCell ref="B53:G53"/>
    <mergeCell ref="B48:G48"/>
    <mergeCell ref="B49:G49"/>
    <mergeCell ref="B65:G65"/>
    <mergeCell ref="B57:G57"/>
    <mergeCell ref="B73:G73"/>
    <mergeCell ref="B58:G58"/>
    <mergeCell ref="B60:G60"/>
    <mergeCell ref="B63:G63"/>
    <mergeCell ref="B61:G61"/>
    <mergeCell ref="B62:G62"/>
    <mergeCell ref="B59:G59"/>
    <mergeCell ref="B66:G66"/>
    <mergeCell ref="B74:G74"/>
    <mergeCell ref="B70:G70"/>
    <mergeCell ref="B72:G72"/>
    <mergeCell ref="B71:G71"/>
    <mergeCell ref="B52:G52"/>
    <mergeCell ref="B56:G56"/>
    <mergeCell ref="B68:G68"/>
    <mergeCell ref="B69:G69"/>
    <mergeCell ref="B64:G64"/>
    <mergeCell ref="B12:G12"/>
    <mergeCell ref="B7:G7"/>
    <mergeCell ref="B47:G47"/>
    <mergeCell ref="B41:G41"/>
    <mergeCell ref="B32:G32"/>
    <mergeCell ref="B25:G25"/>
    <mergeCell ref="B4:G4"/>
    <mergeCell ref="B11:G11"/>
    <mergeCell ref="B18:G18"/>
    <mergeCell ref="B46:G46"/>
    <mergeCell ref="B16:G16"/>
    <mergeCell ref="B36:G36"/>
    <mergeCell ref="B37:G37"/>
    <mergeCell ref="B45:G45"/>
    <mergeCell ref="B14:G14"/>
    <mergeCell ref="B44:G44"/>
    <mergeCell ref="B21:G21"/>
    <mergeCell ref="B33:G33"/>
    <mergeCell ref="B29:G29"/>
    <mergeCell ref="B20:G20"/>
    <mergeCell ref="B10:G10"/>
    <mergeCell ref="B19:G19"/>
    <mergeCell ref="B6:G6"/>
    <mergeCell ref="B15:G15"/>
    <mergeCell ref="B17:G17"/>
    <mergeCell ref="B9:G9"/>
    <mergeCell ref="B13:G13"/>
    <mergeCell ref="B28:G28"/>
    <mergeCell ref="B30:G30"/>
    <mergeCell ref="B24:G24"/>
    <mergeCell ref="B3:G3"/>
    <mergeCell ref="B5:G5"/>
    <mergeCell ref="B8:G8"/>
    <mergeCell ref="B42:G42"/>
    <mergeCell ref="B43:G43"/>
    <mergeCell ref="B22:G22"/>
    <mergeCell ref="B23:G23"/>
    <mergeCell ref="B35:G35"/>
    <mergeCell ref="B38:G38"/>
    <mergeCell ref="B31:G31"/>
    <mergeCell ref="B34:G34"/>
    <mergeCell ref="B26:G26"/>
    <mergeCell ref="B27:G2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Користувач</cp:lastModifiedBy>
  <cp:lastPrinted>2019-02-07T11:36:54Z</cp:lastPrinted>
  <dcterms:created xsi:type="dcterms:W3CDTF">2005-10-03T09:01:09Z</dcterms:created>
  <dcterms:modified xsi:type="dcterms:W3CDTF">2019-02-07T11:37:01Z</dcterms:modified>
  <cp:category/>
  <cp:version/>
  <cp:contentType/>
  <cp:contentStatus/>
</cp:coreProperties>
</file>